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2330" activeTab="1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<sst xmlns="http://schemas.openxmlformats.org/spreadsheetml/2006/main" count="277" uniqueCount="186">
  <si>
    <t>Наименование показателя</t>
  </si>
  <si>
    <t>Код дохода по КД</t>
  </si>
  <si>
    <t>Утвержденные бюджетные назначения</t>
  </si>
  <si>
    <t>Исполнено</t>
  </si>
  <si>
    <t>Доходы бюджета - всего</t>
  </si>
  <si>
    <t>Налог, взимаемый с налогоплательщиков, выбравших в качестве налогообложения доходы</t>
  </si>
  <si>
    <t>Налог, взимаемый с налогоплательщиков, выбравших в качестве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</si>
  <si>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</si>
  <si>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Налог с имущества, переходящего в порядке наследования или дарения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</si>
  <si>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</si>
  <si>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</si>
  <si>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</si>
  <si>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</si>
  <si>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>х</t>
  </si>
  <si>
    <t>000 1 06 01010 03 0000 110</t>
  </si>
  <si>
    <t>000 1 09 04040 01 0000 110</t>
  </si>
  <si>
    <t>000 1 16 06000 01 0000 140</t>
  </si>
  <si>
    <t>000 1 16 90030 03 0000 140</t>
  </si>
  <si>
    <t>000 2 02 03024 03 0100 151</t>
  </si>
  <si>
    <t>000 2 02 03024 03 0200 151</t>
  </si>
  <si>
    <t>000 2 02 03027 03 0100 151</t>
  </si>
  <si>
    <t>000 2 02 03027 03 0200 151</t>
  </si>
  <si>
    <t>ОТЧЕТ</t>
  </si>
  <si>
    <t xml:space="preserve">1. ДОХОДЫ БЮДЖЕТА </t>
  </si>
  <si>
    <t>2. РАСХОДЫ</t>
  </si>
  <si>
    <t>Код расхода по ППП, ФКР, КЦСР, КВР, ЭКР</t>
  </si>
  <si>
    <t>Расходы бюджета - всего</t>
  </si>
  <si>
    <t xml:space="preserve">          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</si>
  <si>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</si>
  <si>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</si>
  <si>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местного самоуправления</t>
  </si>
  <si>
    <t>Заработная плата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</si>
  <si>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</si>
  <si>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</si>
  <si>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</si>
  <si>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</si>
  <si>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</si>
  <si>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</si>
  <si>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</si>
  <si>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</si>
  <si>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</si>
  <si>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</si>
  <si>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отдельных государственных полномочий за счет средств субвенций из фонда компенсаций Санкт-Петербурга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</si>
  <si>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</si>
  <si>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</si>
  <si>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</si>
  <si>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</si>
  <si>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</si>
  <si>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</si>
  <si>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</si>
  <si>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</si>
  <si>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</si>
  <si>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</si>
  <si>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Периодическая печать и издательства</t>
  </si>
  <si>
    <t>Физическая культура и спорт</t>
  </si>
  <si>
    <t>Социальная политика</t>
  </si>
  <si>
    <t>Охрана семьи и детства</t>
  </si>
  <si>
    <t>Пособия по социальной помощи населению</t>
  </si>
  <si>
    <t>Код источника финансирования по КИВФ, КИВнФ</t>
  </si>
  <si>
    <t>Источники финансирования дефицита бюджетов - всего</t>
  </si>
  <si>
    <t>в том числе:</t>
  </si>
  <si>
    <t>источники внутреннего финансирования бюджетов</t>
  </si>
  <si>
    <t>их них:</t>
  </si>
  <si>
    <t>источники внешнего финансирования бюджетов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</si>
  <si>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</si>
  <si>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</si>
  <si>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</si>
  <si>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внутренним расчетам</t>
  </si>
  <si>
    <t>уменьшение остатков по внутренним расчетам</t>
  </si>
  <si>
    <t>увеличение остатков по внутренним расчетам</t>
  </si>
  <si>
    <t>000 01 05 00 00 00 0000 000</t>
  </si>
  <si>
    <t>000 01 05 02 01 03 0000 510</t>
  </si>
  <si>
    <t>000 01 05 02 01 03 0000 610</t>
  </si>
  <si>
    <t>Изменение остатков по расчетам</t>
  </si>
  <si>
    <t xml:space="preserve">Изменение остатков по расчетам с органами, организующими исполнение бюджетов </t>
  </si>
  <si>
    <t>Увеличение счетов расчетов (дебетовый остаток счета)</t>
  </si>
  <si>
    <t>Уменьшение счетов расчетов (кредитовый остаток счета)</t>
  </si>
  <si>
    <t>Х</t>
  </si>
  <si>
    <t>3. ИСТОЧНИКИ ФИНАНСИРОВАНИЯ ДЕФИЦИТОВ БЮДЖЕТОВ</t>
  </si>
  <si>
    <t>Минимальный налог, зачисляемый в бюджеты субъектов Российской Федерации</t>
  </si>
  <si>
    <t>000 1 05 01050 01 0000 110</t>
  </si>
  <si>
    <t>Культура и кинематография</t>
  </si>
  <si>
    <t>Средства массовой информации</t>
  </si>
  <si>
    <t>Транспортные услуги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</si>
  <si>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</si>
  <si>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000 1 13 02993 03 0100 130</t>
  </si>
  <si>
    <t>Национальная экономика</t>
  </si>
  <si>
    <t>Общеэкономические вопросы</t>
  </si>
  <si>
    <t>Профессиональная подготовка, переподготовка и повышение квалификации</t>
  </si>
  <si>
    <t>Охрана окружающей среды</t>
  </si>
  <si>
    <t>Другие вопросы в области охраны окружающей среды</t>
  </si>
  <si>
    <t>Налог, взимаемый в связи с применением патентной системы налогообложения</t>
  </si>
  <si>
    <t>000 1 05 01010 01 0000 110</t>
  </si>
  <si>
    <t>000 1 05 01020 01 0000 110</t>
  </si>
  <si>
    <t>000 1 05 02020 02 0000 110</t>
  </si>
  <si>
    <t>000 1 05 04030 02 0000 110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</si>
  <si>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</si>
  <si>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</si>
  <si>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</si>
  <si>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</si>
  <si>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</si>
  <si>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Пенсии, пособия, выплачиваемые организациями сектора государственного управления</t>
  </si>
  <si>
    <t>000 0102 0020000011 121 211</t>
  </si>
  <si>
    <t>000 0103 0020000021 123 290</t>
  </si>
  <si>
    <t>000 0103 0020000022 121 211</t>
  </si>
  <si>
    <t>000 0102 0020000011 129 213</t>
  </si>
  <si>
    <t>000 0103 0020000022 129 213</t>
  </si>
  <si>
    <t>000 0103 0020000022 244 221</t>
  </si>
  <si>
    <t>000 0103 0020000022 244 223</t>
  </si>
  <si>
    <t>000 0103 0020000022 244 225</t>
  </si>
  <si>
    <t>000 0103 0020000022 244 226</t>
  </si>
  <si>
    <t>000 0103 0020000022 244 310</t>
  </si>
  <si>
    <t>000 0103 0020000022 244 340</t>
  </si>
  <si>
    <t>000 0103 0020000022 851 290</t>
  </si>
  <si>
    <t>000 0104 0020000031 121 211</t>
  </si>
  <si>
    <t>000 0104 0020000031 129 213</t>
  </si>
  <si>
    <t>000 0104 0020000031 244 221</t>
  </si>
  <si>
    <t>000 0104 0020000031 244 222</t>
  </si>
  <si>
    <t>000 0104 0020000031 244 225</t>
  </si>
  <si>
    <t>000 0104 0020000031 244 226</t>
  </si>
  <si>
    <t>000 0104 0020000031 244 310</t>
  </si>
  <si>
    <t>000 0104 0020000031 244 340</t>
  </si>
  <si>
    <t>000 0104 0020000031 851 290</t>
  </si>
  <si>
    <t>000 0104 00200G0850 121 211</t>
  </si>
  <si>
    <t>000 0104 00200G0850 129 213</t>
  </si>
  <si>
    <t>000 0104 00200G0850 244 221</t>
  </si>
  <si>
    <t>000 0104 00200G0850 244 222</t>
  </si>
  <si>
    <t>000 0104 00200G0850 244 225</t>
  </si>
  <si>
    <t>000 0104 00200G0850 244 226</t>
  </si>
  <si>
    <t>000 0104 00200G0850 244 310</t>
  </si>
  <si>
    <t>000 0104 00200G0850 244 340</t>
  </si>
  <si>
    <t>000 0104 09200G0100 244 221</t>
  </si>
  <si>
    <t>000 0111 0700000066 870 290</t>
  </si>
  <si>
    <t>000 0113 0920000072 244 226</t>
  </si>
  <si>
    <t>000 0113 0920000469 244 226</t>
  </si>
  <si>
    <t>000 0113 0920000447 852 290</t>
  </si>
  <si>
    <t>Муниципальные программы</t>
  </si>
  <si>
    <t>000 0113 7950000512 244 340</t>
  </si>
  <si>
    <t>000 0113 7960000491 244 340</t>
  </si>
  <si>
    <t>000 0113 7970000523 244 340</t>
  </si>
  <si>
    <t>000 0113 7980000534 244 340</t>
  </si>
  <si>
    <t>000 0113 7990000545 244 340</t>
  </si>
  <si>
    <t>000 0309 2190000092 244 226</t>
  </si>
  <si>
    <t>000 0309 2190000092 244 340</t>
  </si>
  <si>
    <t>000 0401 5100000102 244 226</t>
  </si>
  <si>
    <t>000 0503 6000000161 244 225</t>
  </si>
  <si>
    <t>000 0503 6000000161 244 226</t>
  </si>
  <si>
    <t>000 0503 6000000161 244 310</t>
  </si>
  <si>
    <t>000 0503 6000000161 244 340</t>
  </si>
  <si>
    <t>000 0503 6000000151 244 226</t>
  </si>
  <si>
    <t>000 0605 4100000171 244 226</t>
  </si>
  <si>
    <t>000 0605 4100000171 244 290</t>
  </si>
  <si>
    <t>000 0605 4100000171 244 340</t>
  </si>
  <si>
    <t>000 0705 4280000181 244 226</t>
  </si>
  <si>
    <t>000 0707 7950000512 244 226</t>
  </si>
  <si>
    <t>000 0707 7950000512 244 290</t>
  </si>
  <si>
    <t>000 0707 7960000491 244 226</t>
  </si>
  <si>
    <t>000 0707 7960000491 244 290</t>
  </si>
  <si>
    <t>000 0707 7970000523 244 226</t>
  </si>
  <si>
    <t>000 0707 7970000523 244 290</t>
  </si>
  <si>
    <t>000 0707 7980000534 244 226</t>
  </si>
  <si>
    <t>000 0707 7980000534 244 290</t>
  </si>
  <si>
    <t>000 0707 7990000545 244 226</t>
  </si>
  <si>
    <t>000 0707 7990000545 244 290</t>
  </si>
  <si>
    <t>000 0707 4310000191 244 226</t>
  </si>
  <si>
    <t>000 0707 4310000191 244 290</t>
  </si>
  <si>
    <t>000 0707 4310000191 244 340</t>
  </si>
  <si>
    <t>000 0801 4500000567 244 226</t>
  </si>
  <si>
    <t>000 0801 4500000201 244 226</t>
  </si>
  <si>
    <t>000 0801 4500000201 244 290</t>
  </si>
  <si>
    <t>000 0801 4500000201 244 340</t>
  </si>
  <si>
    <t>000 1003 5050000232 312 263</t>
  </si>
  <si>
    <t>000 1004 51100G0860 313 262</t>
  </si>
  <si>
    <t>000 1004 51100G0870 360 226</t>
  </si>
  <si>
    <t>000 1102 5120000241 244 226</t>
  </si>
  <si>
    <t>000 1102 5120000241 244 290</t>
  </si>
  <si>
    <t>000 1102 5120000241 244 340</t>
  </si>
  <si>
    <t>000 1202 4570000251 244 226</t>
  </si>
  <si>
    <t>000 1202 4570000251 244 340</t>
  </si>
  <si>
    <t>об исполнении бюджета МО Новоизмайловское за 1 полугодие 2016 года</t>
  </si>
  <si>
    <t>000 0707 4310000191 244 222</t>
  </si>
  <si>
    <t>000 0801 4500000201 244 222</t>
  </si>
  <si>
    <t>000 0309 2190000092 244 310</t>
  </si>
  <si>
    <t>000 0707 7970000523 244 340</t>
  </si>
  <si>
    <t>000 0707 7980000534 244 340</t>
  </si>
  <si>
    <t>000 0801 4500000567 244 290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</si>
</sst>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.5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0" fillId="0" borderId="20" xfId="0" applyNumberFormat="1" applyBorder="1" applyAlignment="1">
      <alignment vertical="center" wrapText="1"/>
    </xf>
    <xf numFmtId="0" fontId="0" fillId="0" borderId="21" xfId="0" applyBorder="1" applyAlignment="1">
      <alignment/>
    </xf>
    <xf numFmtId="49" fontId="0" fillId="0" borderId="11" xfId="0" applyNumberFormat="1" applyBorder="1" applyAlignment="1">
      <alignment vertical="center" wrapText="1"/>
    </xf>
    <xf numFmtId="49" fontId="0" fillId="0" borderId="22" xfId="0" applyNumberFormat="1" applyBorder="1" applyAlignment="1">
      <alignment vertical="center" wrapText="1"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2" fillId="0" borderId="24" xfId="0" applyFont="1" applyBorder="1" applyAlignment="1">
      <alignment vertical="center" wrapText="1"/>
    </xf>
    <xf numFmtId="4" fontId="2" fillId="0" borderId="25" xfId="0" applyNumberFormat="1" applyFont="1" applyBorder="1" applyAlignment="1">
      <alignment/>
    </xf>
    <xf numFmtId="0" fontId="5" fillId="0" borderId="25" xfId="0" applyFon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0" xfId="0" applyNumberFormat="1" applyAlignment="1">
      <alignment/>
    </xf>
    <xf numFmtId="4" fontId="0" fillId="0" borderId="27" xfId="0" applyNumberFormat="1" applyFill="1" applyBorder="1" applyAlignment="1">
      <alignment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/>
    </xf>
    <xf numFmtId="4" fontId="2" fillId="0" borderId="21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0" fillId="0" borderId="28" xfId="0" applyNumberFormat="1" applyBorder="1" applyAlignment="1">
      <alignment/>
    </xf>
    <xf numFmtId="0" fontId="0" fillId="0" borderId="22" xfId="0" applyBorder="1" applyAlignment="1">
      <alignment vertical="center" wrapText="1"/>
    </xf>
    <xf numFmtId="0" fontId="3" fillId="0" borderId="16" xfId="0" applyFont="1" applyBorder="1" applyAlignment="1">
      <alignment horizontal="center"/>
    </xf>
    <xf numFmtId="4" fontId="0" fillId="0" borderId="12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7">
      <selection activeCell="B21" sqref="B21"/>
    </sheetView>
  </sheetViews>
  <sheetFormatPr defaultColWidth="9.00390625" defaultRowHeight="12.75"/>
  <cols>
    <col min="1" max="1" width="33.375" style="0" customWidth="1"/>
    <col min="2" max="2" width="21.75390625" style="0" customWidth="1"/>
    <col min="3" max="3" width="15.25390625" style="0" customWidth="1"/>
    <col min="4" max="4" width="16.00390625" style="0" customWidth="1"/>
  </cols>
  <sheetData>
    <row r="1" spans="1:4" ht="12.75">
      <c r="A1" s="50" t="s">
        <v>22</v>
      </c>
      <c r="B1" s="50"/>
      <c r="C1" s="50"/>
      <c r="D1" s="50"/>
    </row>
    <row r="2" spans="1:4" ht="12.75">
      <c r="A2" s="50" t="s">
        <v>179</v>
      </c>
      <c r="B2" s="50"/>
      <c r="C2" s="50"/>
      <c r="D2" s="50"/>
    </row>
    <row r="4" spans="1:4" ht="12.75">
      <c r="A4" s="50" t="s">
        <v>23</v>
      </c>
      <c r="B4" s="50"/>
      <c r="C4" s="50"/>
      <c r="D4" s="50"/>
    </row>
    <row r="5" ht="3.75" customHeight="1" thickBot="1"/>
    <row r="6" spans="1:4" ht="39" thickBot="1">
      <c r="A6" s="5" t="s">
        <v>0</v>
      </c>
      <c r="B6" s="6" t="s">
        <v>1</v>
      </c>
      <c r="C6" s="6" t="s">
        <v>2</v>
      </c>
      <c r="D6" s="7" t="s">
        <v>3</v>
      </c>
    </row>
    <row r="7" spans="1:4" ht="13.5" thickBot="1">
      <c r="A7" s="8">
        <v>1</v>
      </c>
      <c r="B7" s="9">
        <v>2</v>
      </c>
      <c r="C7" s="9">
        <v>3</v>
      </c>
      <c r="D7" s="10">
        <v>4</v>
      </c>
    </row>
    <row r="8" spans="1:4" ht="18" customHeight="1">
      <c r="A8" s="41" t="s">
        <v>4</v>
      </c>
      <c r="B8" s="42" t="s">
        <v>13</v>
      </c>
      <c r="C8" s="43">
        <f>C9+C10+C12+C11+C14+C15+C16+C17+C18+C19+C20+C21+C22+C13</f>
        <v>122294500</v>
      </c>
      <c r="D8" s="44">
        <f>D9+D10+D12+D14+D15+D16+D17+D18+D19+D20+D21+D22+D11+D13</f>
        <v>46409484.260000005</v>
      </c>
    </row>
    <row r="9" spans="1:4" ht="39" customHeight="1">
      <c r="A9" s="3" t="s">
        <v>5</v>
      </c>
      <c r="B9" s="11" t="s">
        <v>92</v>
      </c>
      <c r="C9" s="27">
        <v>32310000</v>
      </c>
      <c r="D9" s="45">
        <v>17602264.78</v>
      </c>
    </row>
    <row r="10" spans="1:4" ht="52.5" customHeight="1">
      <c r="A10" s="3" t="s">
        <v>6</v>
      </c>
      <c r="B10" s="11" t="s">
        <v>93</v>
      </c>
      <c r="C10" s="27">
        <v>10685400</v>
      </c>
      <c r="D10" s="28">
        <v>5822621.37</v>
      </c>
    </row>
    <row r="11" spans="1:4" ht="43.5" customHeight="1">
      <c r="A11" s="3" t="s">
        <v>79</v>
      </c>
      <c r="B11" s="11" t="s">
        <v>80</v>
      </c>
      <c r="C11" s="27">
        <v>2144000</v>
      </c>
      <c r="D11" s="28">
        <v>2321705.47</v>
      </c>
    </row>
    <row r="12" spans="1:4" ht="27" customHeight="1">
      <c r="A12" s="3" t="s">
        <v>7</v>
      </c>
      <c r="B12" s="11" t="s">
        <v>94</v>
      </c>
      <c r="C12" s="27">
        <v>9398200</v>
      </c>
      <c r="D12" s="28">
        <v>4261163.93</v>
      </c>
    </row>
    <row r="13" spans="1:4" ht="43.5" customHeight="1">
      <c r="A13" s="3" t="s">
        <v>91</v>
      </c>
      <c r="B13" s="11" t="s">
        <v>95</v>
      </c>
      <c r="C13" s="27">
        <v>422400</v>
      </c>
      <c r="D13" s="28">
        <v>119372</v>
      </c>
    </row>
    <row r="14" spans="1:4" ht="104.25" customHeight="1">
      <c r="A14" s="3" t="s">
        <v>96</v>
      </c>
      <c r="B14" s="11" t="s">
        <v>14</v>
      </c>
      <c r="C14" s="27">
        <v>38884600</v>
      </c>
      <c r="D14" s="28">
        <v>2237983.09</v>
      </c>
    </row>
    <row r="15" spans="1:4" ht="27" customHeight="1">
      <c r="A15" s="3" t="s">
        <v>8</v>
      </c>
      <c r="B15" s="11" t="s">
        <v>15</v>
      </c>
      <c r="C15" s="27">
        <v>3400</v>
      </c>
      <c r="D15" s="28">
        <v>0</v>
      </c>
    </row>
    <row r="16" spans="1:4" ht="126" customHeight="1">
      <c r="A16" s="3" t="s">
        <v>84</v>
      </c>
      <c r="B16" s="11" t="s">
        <v>85</v>
      </c>
      <c r="C16" s="27">
        <v>2800100</v>
      </c>
      <c r="D16" s="28">
        <v>701340</v>
      </c>
    </row>
    <row r="17" spans="1:4" ht="88.5" customHeight="1">
      <c r="A17" s="3" t="s">
        <v>9</v>
      </c>
      <c r="B17" s="11" t="s">
        <v>16</v>
      </c>
      <c r="C17" s="27">
        <v>735900</v>
      </c>
      <c r="D17" s="28">
        <v>474300</v>
      </c>
    </row>
    <row r="18" spans="1:4" ht="89.25" customHeight="1">
      <c r="A18" s="3" t="s">
        <v>10</v>
      </c>
      <c r="B18" s="11" t="s">
        <v>17</v>
      </c>
      <c r="C18" s="27">
        <v>1499800</v>
      </c>
      <c r="D18" s="28">
        <v>1204653.62</v>
      </c>
    </row>
    <row r="19" spans="1:4" ht="105" customHeight="1">
      <c r="A19" s="3" t="s">
        <v>11</v>
      </c>
      <c r="B19" s="11" t="s">
        <v>18</v>
      </c>
      <c r="C19" s="27">
        <v>3316700</v>
      </c>
      <c r="D19" s="28">
        <v>1540000</v>
      </c>
    </row>
    <row r="20" spans="1:4" ht="113.25" customHeight="1">
      <c r="A20" s="3" t="s">
        <v>12</v>
      </c>
      <c r="B20" s="11" t="s">
        <v>19</v>
      </c>
      <c r="C20" s="27">
        <v>6000</v>
      </c>
      <c r="D20" s="28">
        <v>6000</v>
      </c>
    </row>
    <row r="21" spans="1:4" ht="67.5" customHeight="1">
      <c r="A21" s="3" t="s">
        <v>97</v>
      </c>
      <c r="B21" s="11" t="s">
        <v>20</v>
      </c>
      <c r="C21" s="27">
        <v>14115200</v>
      </c>
      <c r="D21" s="28">
        <v>7083450</v>
      </c>
    </row>
    <row r="22" spans="1:4" ht="63.75" customHeight="1" thickBot="1">
      <c r="A22" s="3" t="s">
        <v>98</v>
      </c>
      <c r="B22" s="12" t="s">
        <v>21</v>
      </c>
      <c r="C22" s="29">
        <v>5972800</v>
      </c>
      <c r="D22" s="30">
        <v>3034630</v>
      </c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</sheetData>
  <sheetProtection/>
  <mergeCells count="3">
    <mergeCell ref="A4:D4"/>
    <mergeCell ref="A2:D2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31"/>
  <sheetViews>
    <sheetView tabSelected="1" zoomScalePageLayoutView="0" workbookViewId="0" topLeftCell="A6">
      <selection activeCell="D22" sqref="D22"/>
    </sheetView>
  </sheetViews>
  <sheetFormatPr defaultColWidth="9.00390625" defaultRowHeight="12.75"/>
  <cols>
    <col min="1" max="1" width="33.625" style="0" customWidth="1"/>
    <col min="2" max="2" width="25.375" style="0" customWidth="1"/>
    <col min="3" max="3" width="16.00390625" style="0" customWidth="1"/>
    <col min="4" max="4" width="14.875" style="0" customWidth="1"/>
    <col min="7" max="7" width="11.75390625" style="0" bestFit="1" customWidth="1"/>
  </cols>
  <sheetData>
    <row r="2" ht="9.75" customHeight="1"/>
    <row r="3" spans="1:4" ht="21" customHeight="1" thickBot="1">
      <c r="A3" s="51" t="s">
        <v>24</v>
      </c>
      <c r="B3" s="51"/>
      <c r="C3" s="51"/>
      <c r="D3" s="51"/>
    </row>
    <row r="4" spans="1:4" ht="52.5" customHeight="1" thickBot="1">
      <c r="A4" s="16" t="s">
        <v>0</v>
      </c>
      <c r="B4" s="17" t="s">
        <v>25</v>
      </c>
      <c r="C4" s="17" t="s">
        <v>2</v>
      </c>
      <c r="D4" s="18" t="s">
        <v>3</v>
      </c>
    </row>
    <row r="5" spans="1:4" ht="13.5" thickBot="1">
      <c r="A5" s="8">
        <v>1</v>
      </c>
      <c r="B5" s="9">
        <v>2</v>
      </c>
      <c r="C5" s="9">
        <v>3</v>
      </c>
      <c r="D5" s="10">
        <v>4</v>
      </c>
    </row>
    <row r="6" spans="1:4" ht="18" customHeight="1">
      <c r="A6" s="31" t="s">
        <v>26</v>
      </c>
      <c r="B6" s="33"/>
      <c r="C6" s="32">
        <f>C11+C12+C16+C17+C18+C19+C20+C21+C22+C23+C15+C24+C27+C28+C30+C29+C31+C32+C33+C34+C35+C45+C47+C50+C51+C52+C54+C61+C63+C66+C71+C72+C73+C76+C81+C84+C85+C97+C98+C99+C102+C103+C105+C106+C107+C37+C38+C39+C40+C41+C42+C43+C44+C114+C115+C117+C118+C119+C122+C123+C70+C111+C55+C56+C57+C58+C69+C77+C78+C86+C87+C88+C89+C91+C92+C94+C95+C96+C104+C62+C90+C93</f>
        <v>124794500</v>
      </c>
      <c r="D6" s="32">
        <f>D11+D12+D16+D17+D18+D19+D20+D21+D22+D23+D15+D24+D27+D28+D30+D29+D31+D32+D33+D34+D35+D45+D47+D50+D51+D52+D54+D61+D63+D66+D71+D72+D73+D76+D81+D84+D85+D97+D98+D99+D102+D103+D105+D106+D107+D37+D38+D39+D40+D41+D42+D43+D44+D114+D115+D117+D118+D119+D122+D123+D70+D111+D55+D56+D57+D58+D69+D77+D78+D86+D87+D88+D89+D91+D92+D94+D95+D96+D104+D62+D90+D93</f>
        <v>35424611.43</v>
      </c>
    </row>
    <row r="7" spans="1:4" ht="12.75">
      <c r="A7" s="15" t="s">
        <v>27</v>
      </c>
      <c r="B7" s="14"/>
      <c r="C7" s="27"/>
      <c r="D7" s="28"/>
    </row>
    <row r="8" spans="1:4" ht="12.75">
      <c r="A8" s="3" t="s">
        <v>28</v>
      </c>
      <c r="B8" s="14"/>
      <c r="C8" s="27"/>
      <c r="D8" s="28"/>
    </row>
    <row r="9" spans="1:4" ht="49.5" customHeight="1">
      <c r="A9" s="3" t="s">
        <v>29</v>
      </c>
      <c r="B9" s="14"/>
      <c r="C9" s="27"/>
      <c r="D9" s="28"/>
    </row>
    <row r="10" spans="1:4" ht="37.5" customHeight="1">
      <c r="A10" s="3" t="s">
        <v>30</v>
      </c>
      <c r="B10" s="14"/>
      <c r="C10" s="27"/>
      <c r="D10" s="28"/>
    </row>
    <row r="11" spans="1:4" ht="12.75">
      <c r="A11" s="3" t="s">
        <v>31</v>
      </c>
      <c r="B11" s="14" t="s">
        <v>102</v>
      </c>
      <c r="C11" s="27">
        <v>942500</v>
      </c>
      <c r="D11" s="28">
        <v>488747.18</v>
      </c>
    </row>
    <row r="12" spans="1:4" ht="26.25" customHeight="1">
      <c r="A12" s="3" t="s">
        <v>32</v>
      </c>
      <c r="B12" s="14" t="s">
        <v>105</v>
      </c>
      <c r="C12" s="27">
        <v>261100</v>
      </c>
      <c r="D12" s="28">
        <v>144559.15</v>
      </c>
    </row>
    <row r="13" spans="1:4" ht="63" customHeight="1">
      <c r="A13" s="3" t="s">
        <v>33</v>
      </c>
      <c r="B13" s="14"/>
      <c r="C13" s="27"/>
      <c r="D13" s="28"/>
    </row>
    <row r="14" spans="1:4" ht="38.25" customHeight="1">
      <c r="A14" s="3" t="s">
        <v>30</v>
      </c>
      <c r="B14" s="14"/>
      <c r="C14" s="27"/>
      <c r="D14" s="28"/>
    </row>
    <row r="15" spans="1:4" ht="12.75">
      <c r="A15" s="3" t="s">
        <v>38</v>
      </c>
      <c r="B15" s="14" t="s">
        <v>103</v>
      </c>
      <c r="C15" s="27">
        <v>280800</v>
      </c>
      <c r="D15" s="28">
        <v>0</v>
      </c>
    </row>
    <row r="16" spans="1:7" ht="12.75">
      <c r="A16" s="3" t="s">
        <v>31</v>
      </c>
      <c r="B16" s="14" t="s">
        <v>104</v>
      </c>
      <c r="C16" s="27">
        <v>2412800</v>
      </c>
      <c r="D16" s="28">
        <v>1155238.94</v>
      </c>
      <c r="G16" s="39"/>
    </row>
    <row r="17" spans="1:4" ht="25.5">
      <c r="A17" s="3" t="s">
        <v>32</v>
      </c>
      <c r="B17" s="14" t="s">
        <v>106</v>
      </c>
      <c r="C17" s="27">
        <v>727600</v>
      </c>
      <c r="D17" s="28">
        <v>344804.79</v>
      </c>
    </row>
    <row r="18" spans="1:4" ht="12.75">
      <c r="A18" s="3" t="s">
        <v>34</v>
      </c>
      <c r="B18" s="14" t="s">
        <v>107</v>
      </c>
      <c r="C18" s="27">
        <v>120500</v>
      </c>
      <c r="D18" s="48">
        <v>58924.85</v>
      </c>
    </row>
    <row r="19" spans="1:4" ht="12.75">
      <c r="A19" s="3" t="s">
        <v>35</v>
      </c>
      <c r="B19" s="14" t="s">
        <v>108</v>
      </c>
      <c r="C19" s="27">
        <v>193200</v>
      </c>
      <c r="D19" s="48">
        <v>135116.1</v>
      </c>
    </row>
    <row r="20" spans="1:4" ht="25.5" customHeight="1">
      <c r="A20" s="3" t="s">
        <v>36</v>
      </c>
      <c r="B20" s="14" t="s">
        <v>109</v>
      </c>
      <c r="C20" s="27">
        <v>101500</v>
      </c>
      <c r="D20" s="48">
        <v>37264.89</v>
      </c>
    </row>
    <row r="21" spans="1:4" ht="12.75">
      <c r="A21" s="3" t="s">
        <v>37</v>
      </c>
      <c r="B21" s="14" t="s">
        <v>110</v>
      </c>
      <c r="C21" s="27">
        <v>292700</v>
      </c>
      <c r="D21" s="48">
        <v>50973</v>
      </c>
    </row>
    <row r="22" spans="1:4" ht="24.75" customHeight="1">
      <c r="A22" s="3" t="s">
        <v>39</v>
      </c>
      <c r="B22" s="14" t="s">
        <v>111</v>
      </c>
      <c r="C22" s="27">
        <v>50000</v>
      </c>
      <c r="D22" s="48">
        <v>0</v>
      </c>
    </row>
    <row r="23" spans="1:4" ht="25.5" customHeight="1">
      <c r="A23" s="3" t="s">
        <v>40</v>
      </c>
      <c r="B23" s="14" t="s">
        <v>112</v>
      </c>
      <c r="C23" s="27">
        <v>50000</v>
      </c>
      <c r="D23" s="48">
        <v>0</v>
      </c>
    </row>
    <row r="24" spans="1:4" ht="12.75">
      <c r="A24" s="3" t="s">
        <v>38</v>
      </c>
      <c r="B24" s="14" t="s">
        <v>113</v>
      </c>
      <c r="C24" s="27">
        <v>1000</v>
      </c>
      <c r="D24" s="48">
        <v>0</v>
      </c>
    </row>
    <row r="25" spans="1:4" ht="78.75" customHeight="1">
      <c r="A25" s="3" t="s">
        <v>41</v>
      </c>
      <c r="B25" s="14"/>
      <c r="C25" s="27"/>
      <c r="D25" s="28"/>
    </row>
    <row r="26" spans="1:4" ht="39" customHeight="1">
      <c r="A26" s="3" t="s">
        <v>30</v>
      </c>
      <c r="B26" s="14"/>
      <c r="C26" s="27"/>
      <c r="D26" s="28"/>
    </row>
    <row r="27" spans="1:4" ht="12.75">
      <c r="A27" s="3" t="s">
        <v>31</v>
      </c>
      <c r="B27" s="14" t="s">
        <v>114</v>
      </c>
      <c r="C27" s="27">
        <v>11231600</v>
      </c>
      <c r="D27" s="28">
        <v>5332766.03</v>
      </c>
    </row>
    <row r="28" spans="1:4" ht="25.5">
      <c r="A28" s="3" t="s">
        <v>32</v>
      </c>
      <c r="B28" s="14" t="s">
        <v>115</v>
      </c>
      <c r="C28" s="27">
        <v>3394000</v>
      </c>
      <c r="D28" s="28">
        <v>1589502.33</v>
      </c>
    </row>
    <row r="29" spans="1:4" ht="12.75">
      <c r="A29" s="3" t="s">
        <v>34</v>
      </c>
      <c r="B29" s="14" t="s">
        <v>116</v>
      </c>
      <c r="C29" s="27">
        <v>142000</v>
      </c>
      <c r="D29" s="48">
        <v>77667</v>
      </c>
    </row>
    <row r="30" spans="1:4" ht="12.75">
      <c r="A30" s="3" t="s">
        <v>83</v>
      </c>
      <c r="B30" s="14" t="s">
        <v>117</v>
      </c>
      <c r="C30" s="27">
        <v>6000</v>
      </c>
      <c r="D30" s="48">
        <v>3036</v>
      </c>
    </row>
    <row r="31" spans="1:4" ht="25.5">
      <c r="A31" s="3" t="s">
        <v>36</v>
      </c>
      <c r="B31" s="14" t="s">
        <v>118</v>
      </c>
      <c r="C31" s="27">
        <v>92000</v>
      </c>
      <c r="D31" s="48">
        <v>39015</v>
      </c>
    </row>
    <row r="32" spans="1:4" ht="12.75">
      <c r="A32" s="3" t="s">
        <v>37</v>
      </c>
      <c r="B32" s="14" t="s">
        <v>119</v>
      </c>
      <c r="C32" s="27">
        <v>329800</v>
      </c>
      <c r="D32" s="48">
        <v>273904.7</v>
      </c>
    </row>
    <row r="33" spans="1:4" ht="25.5">
      <c r="A33" s="3" t="s">
        <v>39</v>
      </c>
      <c r="B33" s="14" t="s">
        <v>120</v>
      </c>
      <c r="C33" s="27">
        <v>80000</v>
      </c>
      <c r="D33" s="48">
        <v>15200</v>
      </c>
    </row>
    <row r="34" spans="1:4" ht="25.5">
      <c r="A34" s="3" t="s">
        <v>40</v>
      </c>
      <c r="B34" s="14" t="s">
        <v>121</v>
      </c>
      <c r="C34" s="27">
        <v>120000</v>
      </c>
      <c r="D34" s="48">
        <v>38512.24</v>
      </c>
    </row>
    <row r="35" spans="1:4" ht="12.75">
      <c r="A35" s="3" t="s">
        <v>38</v>
      </c>
      <c r="B35" s="14" t="s">
        <v>122</v>
      </c>
      <c r="C35" s="27">
        <v>2000</v>
      </c>
      <c r="D35" s="28">
        <v>227</v>
      </c>
    </row>
    <row r="36" spans="1:4" ht="51" customHeight="1">
      <c r="A36" s="3" t="s">
        <v>42</v>
      </c>
      <c r="B36" s="14"/>
      <c r="C36" s="27"/>
      <c r="D36" s="28"/>
    </row>
    <row r="37" spans="1:4" ht="12.75">
      <c r="A37" s="3" t="s">
        <v>31</v>
      </c>
      <c r="B37" s="14" t="s">
        <v>123</v>
      </c>
      <c r="C37" s="27">
        <v>2378800</v>
      </c>
      <c r="D37" s="28">
        <v>1031195.21</v>
      </c>
    </row>
    <row r="38" spans="1:4" ht="25.5">
      <c r="A38" s="3" t="s">
        <v>32</v>
      </c>
      <c r="B38" s="14" t="s">
        <v>124</v>
      </c>
      <c r="C38" s="27">
        <v>718300</v>
      </c>
      <c r="D38" s="28">
        <v>310554.65</v>
      </c>
    </row>
    <row r="39" spans="1:4" ht="12.75">
      <c r="A39" s="3" t="s">
        <v>34</v>
      </c>
      <c r="B39" s="14" t="s">
        <v>125</v>
      </c>
      <c r="C39" s="27">
        <v>27000</v>
      </c>
      <c r="D39" s="48">
        <v>18496.18</v>
      </c>
    </row>
    <row r="40" spans="1:4" ht="12.75">
      <c r="A40" s="3" t="s">
        <v>83</v>
      </c>
      <c r="B40" s="14" t="s">
        <v>126</v>
      </c>
      <c r="C40" s="27">
        <v>90000</v>
      </c>
      <c r="D40" s="48">
        <v>37660</v>
      </c>
    </row>
    <row r="41" spans="1:4" ht="25.5">
      <c r="A41" s="3" t="s">
        <v>36</v>
      </c>
      <c r="B41" s="14" t="s">
        <v>127</v>
      </c>
      <c r="C41" s="27">
        <v>15000</v>
      </c>
      <c r="D41" s="48">
        <v>12475</v>
      </c>
    </row>
    <row r="42" spans="1:4" ht="12.75">
      <c r="A42" s="3" t="s">
        <v>37</v>
      </c>
      <c r="B42" s="14" t="s">
        <v>128</v>
      </c>
      <c r="C42" s="27">
        <v>5000</v>
      </c>
      <c r="D42" s="48">
        <v>3040</v>
      </c>
    </row>
    <row r="43" spans="1:4" ht="25.5">
      <c r="A43" s="3" t="s">
        <v>39</v>
      </c>
      <c r="B43" s="14" t="s">
        <v>129</v>
      </c>
      <c r="C43" s="27">
        <v>47000</v>
      </c>
      <c r="D43" s="48">
        <v>43692.61</v>
      </c>
    </row>
    <row r="44" spans="1:4" ht="25.5">
      <c r="A44" s="3" t="s">
        <v>40</v>
      </c>
      <c r="B44" s="14" t="s">
        <v>130</v>
      </c>
      <c r="C44" s="27">
        <v>35600</v>
      </c>
      <c r="D44" s="48">
        <v>15865.49</v>
      </c>
    </row>
    <row r="45" spans="1:4" ht="12.75">
      <c r="A45" s="3" t="s">
        <v>34</v>
      </c>
      <c r="B45" s="14" t="s">
        <v>131</v>
      </c>
      <c r="C45" s="27">
        <v>6000</v>
      </c>
      <c r="D45" s="28">
        <v>2688.59</v>
      </c>
    </row>
    <row r="46" spans="1:4" ht="15" customHeight="1">
      <c r="A46" s="3" t="s">
        <v>43</v>
      </c>
      <c r="B46" s="14"/>
      <c r="C46" s="27"/>
      <c r="D46" s="28"/>
    </row>
    <row r="47" spans="1:4" ht="12.75">
      <c r="A47" s="3" t="s">
        <v>38</v>
      </c>
      <c r="B47" s="14" t="s">
        <v>132</v>
      </c>
      <c r="C47" s="27">
        <v>20000</v>
      </c>
      <c r="D47" s="28">
        <v>0</v>
      </c>
    </row>
    <row r="48" spans="1:4" ht="26.25" customHeight="1">
      <c r="A48" s="3" t="s">
        <v>44</v>
      </c>
      <c r="B48" s="14"/>
      <c r="C48" s="27"/>
      <c r="D48" s="28"/>
    </row>
    <row r="49" spans="1:4" ht="45.75" customHeight="1">
      <c r="A49" s="3" t="s">
        <v>45</v>
      </c>
      <c r="B49" s="14"/>
      <c r="C49" s="27"/>
      <c r="D49" s="28"/>
    </row>
    <row r="50" spans="1:4" ht="12.75">
      <c r="A50" s="3" t="s">
        <v>37</v>
      </c>
      <c r="B50" s="14" t="s">
        <v>133</v>
      </c>
      <c r="C50" s="27">
        <v>100000</v>
      </c>
      <c r="D50" s="28">
        <v>0</v>
      </c>
    </row>
    <row r="51" spans="1:4" ht="12.75">
      <c r="A51" s="3" t="s">
        <v>37</v>
      </c>
      <c r="B51" s="14" t="s">
        <v>134</v>
      </c>
      <c r="C51" s="27">
        <v>500000</v>
      </c>
      <c r="D51" s="28">
        <v>63150</v>
      </c>
    </row>
    <row r="52" spans="1:4" ht="18.75" customHeight="1">
      <c r="A52" s="3" t="s">
        <v>38</v>
      </c>
      <c r="B52" s="14" t="s">
        <v>135</v>
      </c>
      <c r="C52" s="27">
        <v>72000</v>
      </c>
      <c r="D52" s="28">
        <v>36000</v>
      </c>
    </row>
    <row r="53" spans="1:4" ht="24.75" customHeight="1">
      <c r="A53" s="3" t="s">
        <v>136</v>
      </c>
      <c r="B53" s="14"/>
      <c r="C53" s="27"/>
      <c r="D53" s="28"/>
    </row>
    <row r="54" spans="1:4" ht="25.5">
      <c r="A54" s="3" t="s">
        <v>40</v>
      </c>
      <c r="B54" s="14" t="s">
        <v>137</v>
      </c>
      <c r="C54" s="27">
        <v>85000</v>
      </c>
      <c r="D54" s="28">
        <v>0</v>
      </c>
    </row>
    <row r="55" spans="1:4" ht="25.5">
      <c r="A55" s="3" t="s">
        <v>40</v>
      </c>
      <c r="B55" s="14" t="s">
        <v>138</v>
      </c>
      <c r="C55" s="27">
        <v>65000</v>
      </c>
      <c r="D55" s="28">
        <v>0</v>
      </c>
    </row>
    <row r="56" spans="1:4" ht="25.5">
      <c r="A56" s="3" t="s">
        <v>40</v>
      </c>
      <c r="B56" s="14" t="s">
        <v>139</v>
      </c>
      <c r="C56" s="27">
        <v>75000</v>
      </c>
      <c r="D56" s="28">
        <v>0</v>
      </c>
    </row>
    <row r="57" spans="1:4" ht="25.5">
      <c r="A57" s="3" t="s">
        <v>40</v>
      </c>
      <c r="B57" s="14" t="s">
        <v>140</v>
      </c>
      <c r="C57" s="27">
        <v>35000</v>
      </c>
      <c r="D57" s="28">
        <v>0</v>
      </c>
    </row>
    <row r="58" spans="1:4" ht="25.5">
      <c r="A58" s="3" t="s">
        <v>40</v>
      </c>
      <c r="B58" s="14" t="s">
        <v>141</v>
      </c>
      <c r="C58" s="27">
        <v>50000</v>
      </c>
      <c r="D58" s="28">
        <v>0</v>
      </c>
    </row>
    <row r="59" spans="1:4" ht="24.75" customHeight="1">
      <c r="A59" s="3" t="s">
        <v>46</v>
      </c>
      <c r="B59" s="14"/>
      <c r="C59" s="27"/>
      <c r="D59" s="28"/>
    </row>
    <row r="60" spans="1:4" ht="51" customHeight="1">
      <c r="A60" s="3" t="s">
        <v>47</v>
      </c>
      <c r="B60" s="14"/>
      <c r="C60" s="27"/>
      <c r="D60" s="28"/>
    </row>
    <row r="61" spans="1:4" ht="12.75">
      <c r="A61" s="3" t="s">
        <v>37</v>
      </c>
      <c r="B61" s="14" t="s">
        <v>142</v>
      </c>
      <c r="C61" s="27">
        <v>139000</v>
      </c>
      <c r="D61" s="48">
        <v>43849.5</v>
      </c>
    </row>
    <row r="62" spans="1:4" ht="29.25" customHeight="1">
      <c r="A62" s="3" t="s">
        <v>39</v>
      </c>
      <c r="B62" s="14" t="s">
        <v>182</v>
      </c>
      <c r="C62" s="27">
        <v>11000</v>
      </c>
      <c r="D62" s="48">
        <v>10856</v>
      </c>
    </row>
    <row r="63" spans="1:4" ht="27.75" customHeight="1">
      <c r="A63" s="3" t="s">
        <v>40</v>
      </c>
      <c r="B63" s="14" t="s">
        <v>143</v>
      </c>
      <c r="C63" s="27">
        <v>50000</v>
      </c>
      <c r="D63" s="48">
        <v>5469.8</v>
      </c>
    </row>
    <row r="64" spans="1:4" ht="24.75" customHeight="1">
      <c r="A64" s="3" t="s">
        <v>86</v>
      </c>
      <c r="B64" s="14"/>
      <c r="C64" s="27"/>
      <c r="D64" s="28"/>
    </row>
    <row r="65" spans="1:4" ht="25.5" customHeight="1">
      <c r="A65" s="3" t="s">
        <v>87</v>
      </c>
      <c r="B65" s="14"/>
      <c r="C65" s="27"/>
      <c r="D65" s="28"/>
    </row>
    <row r="66" spans="1:4" ht="12.75">
      <c r="A66" s="3" t="s">
        <v>37</v>
      </c>
      <c r="B66" s="14" t="s">
        <v>144</v>
      </c>
      <c r="C66" s="27">
        <v>414500</v>
      </c>
      <c r="D66" s="28">
        <v>95040</v>
      </c>
    </row>
    <row r="67" spans="1:4" ht="12.75">
      <c r="A67" s="3" t="s">
        <v>48</v>
      </c>
      <c r="B67" s="14"/>
      <c r="C67" s="27"/>
      <c r="D67" s="28"/>
    </row>
    <row r="68" spans="1:4" ht="12.75">
      <c r="A68" s="3" t="s">
        <v>49</v>
      </c>
      <c r="B68" s="14"/>
      <c r="C68" s="27"/>
      <c r="D68" s="28"/>
    </row>
    <row r="69" spans="1:4" ht="12.75">
      <c r="A69" s="3" t="s">
        <v>37</v>
      </c>
      <c r="B69" s="14" t="s">
        <v>149</v>
      </c>
      <c r="C69" s="27">
        <v>6000000</v>
      </c>
      <c r="D69" s="48">
        <v>2032242.66</v>
      </c>
    </row>
    <row r="70" spans="1:4" ht="25.5">
      <c r="A70" s="3" t="s">
        <v>36</v>
      </c>
      <c r="B70" s="14" t="s">
        <v>145</v>
      </c>
      <c r="C70" s="27">
        <v>354000</v>
      </c>
      <c r="D70" s="48">
        <v>0</v>
      </c>
    </row>
    <row r="71" spans="1:4" ht="12.75">
      <c r="A71" s="3" t="s">
        <v>37</v>
      </c>
      <c r="B71" s="14" t="s">
        <v>146</v>
      </c>
      <c r="C71" s="27">
        <v>39073700</v>
      </c>
      <c r="D71" s="48">
        <v>5855988.92</v>
      </c>
    </row>
    <row r="72" spans="1:4" ht="25.5">
      <c r="A72" s="3" t="s">
        <v>39</v>
      </c>
      <c r="B72" s="14" t="s">
        <v>147</v>
      </c>
      <c r="C72" s="27">
        <v>16180000</v>
      </c>
      <c r="D72" s="48">
        <v>211865.5</v>
      </c>
    </row>
    <row r="73" spans="1:4" ht="25.5">
      <c r="A73" s="3" t="s">
        <v>40</v>
      </c>
      <c r="B73" s="14" t="s">
        <v>148</v>
      </c>
      <c r="C73" s="27">
        <v>2550000</v>
      </c>
      <c r="D73" s="48">
        <v>108551.76</v>
      </c>
    </row>
    <row r="74" spans="1:4" ht="12.75">
      <c r="A74" s="3" t="s">
        <v>89</v>
      </c>
      <c r="B74" s="14"/>
      <c r="C74" s="27"/>
      <c r="D74" s="28"/>
    </row>
    <row r="75" spans="1:4" ht="48" customHeight="1">
      <c r="A75" s="3" t="s">
        <v>90</v>
      </c>
      <c r="B75" s="14"/>
      <c r="C75" s="27"/>
      <c r="D75" s="28"/>
    </row>
    <row r="76" spans="1:4" ht="12.75">
      <c r="A76" s="3" t="s">
        <v>37</v>
      </c>
      <c r="B76" s="14" t="s">
        <v>150</v>
      </c>
      <c r="C76" s="27">
        <v>40000</v>
      </c>
      <c r="D76" s="48">
        <v>19065</v>
      </c>
    </row>
    <row r="77" spans="1:4" ht="12.75">
      <c r="A77" s="3" t="s">
        <v>38</v>
      </c>
      <c r="B77" s="14" t="s">
        <v>151</v>
      </c>
      <c r="C77" s="27">
        <v>45000</v>
      </c>
      <c r="D77" s="48">
        <v>4789.74</v>
      </c>
    </row>
    <row r="78" spans="1:4" ht="25.5">
      <c r="A78" s="3" t="s">
        <v>40</v>
      </c>
      <c r="B78" s="14" t="s">
        <v>152</v>
      </c>
      <c r="C78" s="27">
        <v>45000</v>
      </c>
      <c r="D78" s="48">
        <v>0</v>
      </c>
    </row>
    <row r="79" spans="1:4" ht="12.75">
      <c r="A79" s="3" t="s">
        <v>50</v>
      </c>
      <c r="B79" s="14"/>
      <c r="C79" s="27"/>
      <c r="D79" s="28"/>
    </row>
    <row r="80" spans="1:4" ht="48" customHeight="1">
      <c r="A80" s="3" t="s">
        <v>88</v>
      </c>
      <c r="B80" s="14"/>
      <c r="C80" s="27"/>
      <c r="D80" s="28"/>
    </row>
    <row r="81" spans="1:4" ht="12.75">
      <c r="A81" s="3" t="s">
        <v>37</v>
      </c>
      <c r="B81" s="14" t="s">
        <v>153</v>
      </c>
      <c r="C81" s="27">
        <v>90000</v>
      </c>
      <c r="D81" s="28">
        <v>0</v>
      </c>
    </row>
    <row r="82" spans="1:4" ht="30.75" customHeight="1">
      <c r="A82" s="3" t="s">
        <v>51</v>
      </c>
      <c r="B82" s="14"/>
      <c r="C82" s="27"/>
      <c r="D82" s="28"/>
    </row>
    <row r="83" spans="1:4" ht="24.75" customHeight="1">
      <c r="A83" s="3" t="s">
        <v>136</v>
      </c>
      <c r="B83" s="14"/>
      <c r="C83" s="27"/>
      <c r="D83" s="28"/>
    </row>
    <row r="84" spans="1:4" ht="12.75">
      <c r="A84" s="3" t="s">
        <v>37</v>
      </c>
      <c r="B84" s="14" t="s">
        <v>154</v>
      </c>
      <c r="C84" s="27">
        <v>22000</v>
      </c>
      <c r="D84" s="48">
        <v>0</v>
      </c>
    </row>
    <row r="85" spans="1:4" ht="12.75">
      <c r="A85" s="3" t="s">
        <v>38</v>
      </c>
      <c r="B85" s="14" t="s">
        <v>155</v>
      </c>
      <c r="C85" s="27">
        <v>18000</v>
      </c>
      <c r="D85" s="48">
        <v>6306.02</v>
      </c>
    </row>
    <row r="86" spans="1:4" ht="12.75">
      <c r="A86" s="3" t="s">
        <v>37</v>
      </c>
      <c r="B86" s="14" t="s">
        <v>156</v>
      </c>
      <c r="C86" s="27">
        <v>35000</v>
      </c>
      <c r="D86" s="48">
        <v>0</v>
      </c>
    </row>
    <row r="87" spans="1:4" ht="12.75">
      <c r="A87" s="3" t="s">
        <v>38</v>
      </c>
      <c r="B87" s="14" t="s">
        <v>157</v>
      </c>
      <c r="C87" s="27">
        <v>90000</v>
      </c>
      <c r="D87" s="48">
        <v>27756</v>
      </c>
    </row>
    <row r="88" spans="1:4" ht="12.75">
      <c r="A88" s="3" t="s">
        <v>37</v>
      </c>
      <c r="B88" s="14" t="s">
        <v>158</v>
      </c>
      <c r="C88" s="27">
        <v>243000</v>
      </c>
      <c r="D88" s="48">
        <v>10500</v>
      </c>
    </row>
    <row r="89" spans="1:4" ht="12.75">
      <c r="A89" s="3" t="s">
        <v>38</v>
      </c>
      <c r="B89" s="14" t="s">
        <v>159</v>
      </c>
      <c r="C89" s="27">
        <v>55000</v>
      </c>
      <c r="D89" s="48">
        <v>20554.54</v>
      </c>
    </row>
    <row r="90" spans="1:4" ht="25.5">
      <c r="A90" s="3" t="s">
        <v>40</v>
      </c>
      <c r="B90" s="14" t="s">
        <v>183</v>
      </c>
      <c r="C90" s="27">
        <v>2000</v>
      </c>
      <c r="D90" s="48">
        <v>1072.95</v>
      </c>
    </row>
    <row r="91" spans="1:4" ht="12.75">
      <c r="A91" s="3" t="s">
        <v>37</v>
      </c>
      <c r="B91" s="14" t="s">
        <v>160</v>
      </c>
      <c r="C91" s="27">
        <v>43000</v>
      </c>
      <c r="D91" s="48">
        <v>22400</v>
      </c>
    </row>
    <row r="92" spans="1:4" ht="12.75">
      <c r="A92" s="3" t="s">
        <v>38</v>
      </c>
      <c r="B92" s="14" t="s">
        <v>161</v>
      </c>
      <c r="C92" s="27">
        <v>20000</v>
      </c>
      <c r="D92" s="48">
        <v>17954.32</v>
      </c>
    </row>
    <row r="93" spans="1:4" ht="25.5">
      <c r="A93" s="3" t="s">
        <v>40</v>
      </c>
      <c r="B93" s="14" t="s">
        <v>184</v>
      </c>
      <c r="C93" s="27">
        <v>2000</v>
      </c>
      <c r="D93" s="48">
        <v>1072.55</v>
      </c>
    </row>
    <row r="94" spans="1:4" ht="12.75">
      <c r="A94" s="3" t="s">
        <v>37</v>
      </c>
      <c r="B94" s="14" t="s">
        <v>162</v>
      </c>
      <c r="C94" s="27">
        <v>20000</v>
      </c>
      <c r="D94" s="48">
        <v>20000</v>
      </c>
    </row>
    <row r="95" spans="1:4" ht="12.75">
      <c r="A95" s="3" t="s">
        <v>38</v>
      </c>
      <c r="B95" s="14" t="s">
        <v>163</v>
      </c>
      <c r="C95" s="27">
        <v>10000</v>
      </c>
      <c r="D95" s="48">
        <v>0</v>
      </c>
    </row>
    <row r="96" spans="1:4" ht="12.75">
      <c r="A96" s="3" t="s">
        <v>83</v>
      </c>
      <c r="B96" s="14" t="s">
        <v>180</v>
      </c>
      <c r="C96" s="27">
        <v>14000</v>
      </c>
      <c r="D96" s="48">
        <v>13200</v>
      </c>
    </row>
    <row r="97" spans="1:4" ht="12.75">
      <c r="A97" s="3" t="s">
        <v>37</v>
      </c>
      <c r="B97" s="14" t="s">
        <v>164</v>
      </c>
      <c r="C97" s="27">
        <v>396000</v>
      </c>
      <c r="D97" s="48">
        <v>70419</v>
      </c>
    </row>
    <row r="98" spans="1:4" ht="12.75">
      <c r="A98" s="3" t="s">
        <v>38</v>
      </c>
      <c r="B98" s="14" t="s">
        <v>165</v>
      </c>
      <c r="C98" s="27">
        <v>195000</v>
      </c>
      <c r="D98" s="48">
        <v>194225.09</v>
      </c>
    </row>
    <row r="99" spans="1:4" ht="25.5">
      <c r="A99" s="3" t="s">
        <v>40</v>
      </c>
      <c r="B99" s="14" t="s">
        <v>166</v>
      </c>
      <c r="C99" s="27">
        <v>20000</v>
      </c>
      <c r="D99" s="48">
        <v>4500</v>
      </c>
    </row>
    <row r="100" spans="1:4" ht="12.75">
      <c r="A100" s="3" t="s">
        <v>81</v>
      </c>
      <c r="B100" s="14"/>
      <c r="C100" s="27"/>
      <c r="D100" s="48"/>
    </row>
    <row r="101" spans="1:4" ht="12.75">
      <c r="A101" s="3" t="s">
        <v>52</v>
      </c>
      <c r="B101" s="14"/>
      <c r="C101" s="27"/>
      <c r="D101" s="48"/>
    </row>
    <row r="102" spans="1:4" ht="12.75">
      <c r="A102" s="3" t="s">
        <v>37</v>
      </c>
      <c r="B102" s="14" t="s">
        <v>167</v>
      </c>
      <c r="C102" s="27">
        <v>3750000</v>
      </c>
      <c r="D102" s="48">
        <v>1391500.56</v>
      </c>
    </row>
    <row r="103" spans="1:4" ht="12.75">
      <c r="A103" s="3" t="s">
        <v>38</v>
      </c>
      <c r="B103" s="14" t="s">
        <v>185</v>
      </c>
      <c r="C103" s="27">
        <v>520000</v>
      </c>
      <c r="D103" s="48">
        <v>53280</v>
      </c>
    </row>
    <row r="104" spans="1:4" ht="12.75">
      <c r="A104" s="3" t="s">
        <v>83</v>
      </c>
      <c r="B104" s="14" t="s">
        <v>181</v>
      </c>
      <c r="C104" s="27">
        <v>10000</v>
      </c>
      <c r="D104" s="48">
        <v>9100</v>
      </c>
    </row>
    <row r="105" spans="1:4" ht="12.75">
      <c r="A105" s="3" t="s">
        <v>37</v>
      </c>
      <c r="B105" s="14" t="s">
        <v>168</v>
      </c>
      <c r="C105" s="27">
        <v>3210000</v>
      </c>
      <c r="D105" s="48">
        <v>1591891.6</v>
      </c>
    </row>
    <row r="106" spans="1:4" ht="12.75">
      <c r="A106" s="3" t="s">
        <v>38</v>
      </c>
      <c r="B106" s="14" t="s">
        <v>169</v>
      </c>
      <c r="C106" s="27">
        <v>2665000</v>
      </c>
      <c r="D106" s="48">
        <v>621427.29</v>
      </c>
    </row>
    <row r="107" spans="1:4" ht="25.5">
      <c r="A107" s="3" t="s">
        <v>40</v>
      </c>
      <c r="B107" s="14" t="s">
        <v>170</v>
      </c>
      <c r="C107" s="27">
        <v>90000</v>
      </c>
      <c r="D107" s="48">
        <v>70000</v>
      </c>
    </row>
    <row r="108" spans="1:4" ht="12.75">
      <c r="A108" s="3" t="s">
        <v>55</v>
      </c>
      <c r="B108" s="14"/>
      <c r="C108" s="27"/>
      <c r="D108" s="28"/>
    </row>
    <row r="109" spans="1:4" ht="12.75">
      <c r="A109" s="3" t="s">
        <v>99</v>
      </c>
      <c r="B109" s="14"/>
      <c r="C109" s="27"/>
      <c r="D109" s="28"/>
    </row>
    <row r="110" spans="1:4" ht="57" customHeight="1">
      <c r="A110" s="3" t="s">
        <v>100</v>
      </c>
      <c r="B110" s="14"/>
      <c r="C110" s="27"/>
      <c r="D110" s="28"/>
    </row>
    <row r="111" spans="1:4" ht="36.75" customHeight="1">
      <c r="A111" s="3" t="s">
        <v>101</v>
      </c>
      <c r="B111" s="14" t="s">
        <v>171</v>
      </c>
      <c r="C111" s="27">
        <v>168500</v>
      </c>
      <c r="D111" s="28">
        <v>84240</v>
      </c>
    </row>
    <row r="112" spans="1:4" ht="12.75">
      <c r="A112" s="3" t="s">
        <v>56</v>
      </c>
      <c r="B112" s="14"/>
      <c r="C112" s="27"/>
      <c r="D112" s="28"/>
    </row>
    <row r="113" spans="1:4" ht="50.25" customHeight="1">
      <c r="A113" s="3" t="s">
        <v>42</v>
      </c>
      <c r="B113" s="14"/>
      <c r="C113" s="27"/>
      <c r="D113" s="28"/>
    </row>
    <row r="114" spans="1:4" ht="25.5">
      <c r="A114" s="3" t="s">
        <v>57</v>
      </c>
      <c r="B114" s="14" t="s">
        <v>172</v>
      </c>
      <c r="C114" s="40">
        <v>14115200</v>
      </c>
      <c r="D114" s="28">
        <v>7030980</v>
      </c>
    </row>
    <row r="115" spans="1:4" ht="18.75" customHeight="1">
      <c r="A115" s="3" t="s">
        <v>37</v>
      </c>
      <c r="B115" s="14" t="s">
        <v>173</v>
      </c>
      <c r="C115" s="27">
        <v>5972800</v>
      </c>
      <c r="D115" s="28">
        <v>3034630</v>
      </c>
    </row>
    <row r="116" spans="1:4" ht="12.75">
      <c r="A116" s="3" t="s">
        <v>54</v>
      </c>
      <c r="B116" s="14"/>
      <c r="C116" s="27"/>
      <c r="D116" s="28"/>
    </row>
    <row r="117" spans="1:4" ht="12.75">
      <c r="A117" s="3" t="s">
        <v>37</v>
      </c>
      <c r="B117" s="14" t="s">
        <v>174</v>
      </c>
      <c r="C117" s="27">
        <v>785000</v>
      </c>
      <c r="D117" s="48">
        <v>261187.3</v>
      </c>
    </row>
    <row r="118" spans="1:4" ht="12.75">
      <c r="A118" s="3" t="s">
        <v>38</v>
      </c>
      <c r="B118" s="14" t="s">
        <v>175</v>
      </c>
      <c r="C118" s="27">
        <v>365000</v>
      </c>
      <c r="D118" s="48">
        <v>113700</v>
      </c>
    </row>
    <row r="119" spans="1:4" ht="25.5">
      <c r="A119" s="3" t="s">
        <v>40</v>
      </c>
      <c r="B119" s="14" t="s">
        <v>176</v>
      </c>
      <c r="C119" s="27">
        <v>10000</v>
      </c>
      <c r="D119" s="48">
        <v>0</v>
      </c>
    </row>
    <row r="120" spans="1:4" ht="25.5" customHeight="1">
      <c r="A120" s="3" t="s">
        <v>82</v>
      </c>
      <c r="B120" s="14"/>
      <c r="C120" s="27"/>
      <c r="D120" s="48"/>
    </row>
    <row r="121" spans="1:4" ht="28.5" customHeight="1">
      <c r="A121" s="3" t="s">
        <v>53</v>
      </c>
      <c r="B121" s="14"/>
      <c r="C121" s="27"/>
      <c r="D121" s="48"/>
    </row>
    <row r="122" spans="1:4" ht="12.75">
      <c r="A122" s="3" t="s">
        <v>37</v>
      </c>
      <c r="B122" s="14" t="s">
        <v>177</v>
      </c>
      <c r="C122" s="27">
        <v>345000</v>
      </c>
      <c r="D122" s="48">
        <v>221200</v>
      </c>
    </row>
    <row r="123" spans="1:4" ht="26.25" thickBot="1">
      <c r="A123" s="46" t="s">
        <v>40</v>
      </c>
      <c r="B123" s="47" t="s">
        <v>178</v>
      </c>
      <c r="C123" s="29">
        <v>1455000</v>
      </c>
      <c r="D123" s="49">
        <v>783518.4</v>
      </c>
    </row>
    <row r="124" spans="1:3" ht="12.75">
      <c r="A124" s="1"/>
      <c r="B124" s="13"/>
      <c r="C124" s="39"/>
    </row>
    <row r="125" spans="1:2" ht="12.75">
      <c r="A125" s="1"/>
      <c r="B125" s="13"/>
    </row>
    <row r="126" spans="1:2" ht="12.75">
      <c r="A126" s="1"/>
      <c r="B126" s="13"/>
    </row>
    <row r="127" spans="1:2" ht="12.75">
      <c r="A127" s="1"/>
      <c r="B127" s="13"/>
    </row>
    <row r="128" spans="1:2" ht="12.75">
      <c r="A128" s="1"/>
      <c r="B128" s="13"/>
    </row>
    <row r="129" spans="1:2" ht="12.75">
      <c r="A129" s="1"/>
      <c r="B129" s="13"/>
    </row>
    <row r="130" spans="1:2" ht="12.75">
      <c r="A130" s="1"/>
      <c r="B130" s="13"/>
    </row>
    <row r="131" spans="1:2" ht="12.75">
      <c r="A131" s="1"/>
      <c r="B131" s="13"/>
    </row>
  </sheetData>
  <sheetProtection/>
  <mergeCells count="1">
    <mergeCell ref="A3:D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28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28.125" style="0" customWidth="1"/>
    <col min="2" max="2" width="24.25390625" style="0" customWidth="1"/>
    <col min="3" max="3" width="16.75390625" style="0" customWidth="1"/>
    <col min="4" max="4" width="16.375" style="0" customWidth="1"/>
  </cols>
  <sheetData>
    <row r="3" spans="1:4" ht="13.5" thickBot="1">
      <c r="A3" s="51" t="s">
        <v>78</v>
      </c>
      <c r="B3" s="51"/>
      <c r="C3" s="51"/>
      <c r="D3" s="51"/>
    </row>
    <row r="4" spans="1:4" ht="39" thickBot="1">
      <c r="A4" s="16" t="s">
        <v>0</v>
      </c>
      <c r="B4" s="17" t="s">
        <v>58</v>
      </c>
      <c r="C4" s="17" t="s">
        <v>2</v>
      </c>
      <c r="D4" s="18" t="s">
        <v>3</v>
      </c>
    </row>
    <row r="5" spans="1:4" ht="13.5" thickBot="1">
      <c r="A5" s="20">
        <v>1</v>
      </c>
      <c r="B5" s="21">
        <v>2</v>
      </c>
      <c r="C5" s="21">
        <v>3</v>
      </c>
      <c r="D5" s="22">
        <v>4</v>
      </c>
    </row>
    <row r="6" spans="1:4" ht="25.5">
      <c r="A6" s="23" t="s">
        <v>59</v>
      </c>
      <c r="B6" s="24"/>
      <c r="C6" s="34">
        <f>C12</f>
        <v>2500000</v>
      </c>
      <c r="D6" s="35">
        <f>D18</f>
        <v>-10984872.830000006</v>
      </c>
    </row>
    <row r="7" spans="1:4" ht="12.75">
      <c r="A7" s="25" t="s">
        <v>60</v>
      </c>
      <c r="B7" s="2"/>
      <c r="C7" s="27"/>
      <c r="D7" s="28"/>
    </row>
    <row r="8" spans="1:4" ht="27.75" customHeight="1">
      <c r="A8" s="25" t="s">
        <v>61</v>
      </c>
      <c r="B8" s="2"/>
      <c r="C8" s="27"/>
      <c r="D8" s="28"/>
    </row>
    <row r="9" spans="1:4" ht="12.75">
      <c r="A9" s="25" t="s">
        <v>62</v>
      </c>
      <c r="B9" s="2"/>
      <c r="C9" s="27"/>
      <c r="D9" s="28"/>
    </row>
    <row r="10" spans="1:4" ht="24.75" customHeight="1">
      <c r="A10" s="25" t="s">
        <v>63</v>
      </c>
      <c r="B10" s="2"/>
      <c r="C10" s="27"/>
      <c r="D10" s="28"/>
    </row>
    <row r="11" spans="1:4" ht="12.75">
      <c r="A11" s="25" t="s">
        <v>62</v>
      </c>
      <c r="B11" s="2"/>
      <c r="C11" s="27"/>
      <c r="D11" s="28"/>
    </row>
    <row r="12" spans="1:4" ht="17.25" customHeight="1">
      <c r="A12" s="25" t="s">
        <v>64</v>
      </c>
      <c r="B12" s="14" t="s">
        <v>70</v>
      </c>
      <c r="C12" s="27">
        <f>C13+C14</f>
        <v>2500000</v>
      </c>
      <c r="D12" s="36" t="s">
        <v>77</v>
      </c>
    </row>
    <row r="13" spans="1:4" ht="15.75" customHeight="1">
      <c r="A13" s="25" t="s">
        <v>65</v>
      </c>
      <c r="B13" s="14" t="s">
        <v>71</v>
      </c>
      <c r="C13" s="27">
        <f>-ДОХОДЫ!C8</f>
        <v>-122294500</v>
      </c>
      <c r="D13" s="36" t="s">
        <v>77</v>
      </c>
    </row>
    <row r="14" spans="1:4" ht="12.75">
      <c r="A14" s="25" t="s">
        <v>66</v>
      </c>
      <c r="B14" s="14" t="s">
        <v>72</v>
      </c>
      <c r="C14" s="27">
        <f>РАСХОДЫ!C6</f>
        <v>124794500</v>
      </c>
      <c r="D14" s="36" t="s">
        <v>77</v>
      </c>
    </row>
    <row r="15" spans="1:4" ht="22.5" customHeight="1">
      <c r="A15" s="25" t="s">
        <v>67</v>
      </c>
      <c r="B15" s="2"/>
      <c r="C15" s="2"/>
      <c r="D15" s="4"/>
    </row>
    <row r="16" spans="1:4" ht="25.5">
      <c r="A16" s="25" t="s">
        <v>69</v>
      </c>
      <c r="B16" s="2"/>
      <c r="C16" s="2"/>
      <c r="D16" s="4"/>
    </row>
    <row r="17" spans="1:4" ht="25.5">
      <c r="A17" s="25" t="s">
        <v>68</v>
      </c>
      <c r="B17" s="2"/>
      <c r="C17" s="2"/>
      <c r="D17" s="4"/>
    </row>
    <row r="18" spans="1:4" ht="25.5">
      <c r="A18" s="25" t="s">
        <v>73</v>
      </c>
      <c r="B18" s="37" t="s">
        <v>77</v>
      </c>
      <c r="C18" s="37" t="s">
        <v>77</v>
      </c>
      <c r="D18" s="28">
        <f>D19</f>
        <v>-10984872.830000006</v>
      </c>
    </row>
    <row r="19" spans="1:4" ht="51">
      <c r="A19" s="25" t="s">
        <v>74</v>
      </c>
      <c r="B19" s="37" t="s">
        <v>77</v>
      </c>
      <c r="C19" s="37" t="s">
        <v>77</v>
      </c>
      <c r="D19" s="28">
        <f>D20+D21</f>
        <v>-10984872.830000006</v>
      </c>
    </row>
    <row r="20" spans="1:4" ht="25.5">
      <c r="A20" s="25" t="s">
        <v>75</v>
      </c>
      <c r="B20" s="37" t="s">
        <v>77</v>
      </c>
      <c r="C20" s="37" t="s">
        <v>77</v>
      </c>
      <c r="D20" s="28">
        <f>-ДОХОДЫ!D8</f>
        <v>-46409484.260000005</v>
      </c>
    </row>
    <row r="21" spans="1:4" ht="26.25" thickBot="1">
      <c r="A21" s="26" t="s">
        <v>76</v>
      </c>
      <c r="B21" s="38" t="s">
        <v>77</v>
      </c>
      <c r="C21" s="38" t="s">
        <v>77</v>
      </c>
      <c r="D21" s="30">
        <f>РАСХОДЫ!D6</f>
        <v>35424611.43</v>
      </c>
    </row>
    <row r="22" ht="12.75">
      <c r="A22" s="19"/>
    </row>
    <row r="23" ht="12.75">
      <c r="A23" s="19"/>
    </row>
    <row r="24" ht="12.75">
      <c r="A24" s="19"/>
    </row>
    <row r="25" ht="12.75">
      <c r="A25" s="19"/>
    </row>
    <row r="26" ht="12.75">
      <c r="A26" s="19"/>
    </row>
    <row r="27" ht="12.75">
      <c r="A27" s="19"/>
    </row>
    <row r="28" ht="12.75">
      <c r="A28" s="19"/>
    </row>
  </sheetData>
  <sheetProtection/>
  <mergeCells count="1"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Яцунок Н.А.</dc:creator>
  <cp:keywords/>
  <dc:description/>
  <cp:lastModifiedBy>Анна Валентиновна</cp:lastModifiedBy>
  <cp:lastPrinted>2012-05-15T10:36:53Z</cp:lastPrinted>
  <dcterms:created xsi:type="dcterms:W3CDTF">2010-04-05T06:48:15Z</dcterms:created>
  <dcterms:modified xsi:type="dcterms:W3CDTF">2016-08-01T14:29:08Z</dcterms:modified>
  <cp:category/>
  <cp:version/>
  <cp:contentType/>
  <cp:contentStatus/>
</cp:coreProperties>
</file>