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/>
  <calcPr fullCalcOnLoad="1"/>
</workbook>
</file>

<file path=xl/sharedStrings.xml><?xml version="1.0" encoding="utf-8"?>
<sst xmlns="http://schemas.openxmlformats.org/spreadsheetml/2006/main" count="949" uniqueCount="287">
  <si>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</si>
  <si>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</si>
  <si>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</si>
  <si>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</si>
  <si>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</si>
  <si>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</si>
  <si>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</si>
  <si>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Аппарат представительного органа муниципального образования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</si>
  <si>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</si>
  <si>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</si>
  <si>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</si>
  <si>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</si>
  <si>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</si>
  <si>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</si>
  <si>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</si>
  <si>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</si>
  <si>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</si>
  <si>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</si>
  <si>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</si>
  <si>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</si>
  <si>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</si>
  <si>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</si>
  <si>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</si>
  <si>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</si>
  <si>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</si>
  <si>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</si>
  <si>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Периодическая печать и издательства</t>
  </si>
  <si>
    <t>СОЦИАЛЬНАЯ ПОЛИТИКА</t>
  </si>
  <si>
    <t>Охрана семьи и детства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</si>
  <si>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</si>
  <si>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</si>
  <si>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</si>
  <si>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</si>
  <si>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</si>
  <si>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</si>
  <si>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</si>
  <si>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</si>
  <si>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</si>
  <si>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</si>
  <si>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</si>
  <si>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</si>
  <si>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</si>
  <si>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</si>
  <si>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</si>
  <si>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</si>
  <si>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</si>
  <si>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</si>
  <si>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</si>
  <si>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</si>
  <si>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</si>
  <si>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</si>
  <si>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</si>
  <si>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</si>
  <si>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</si>
  <si>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</si>
  <si>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946</t>
  </si>
  <si>
    <t xml:space="preserve">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</si>
  <si>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</si>
  <si>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</si>
  <si>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</si>
  <si>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</si>
  <si>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</si>
  <si>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</si>
  <si>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</si>
  <si>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</si>
  <si>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</si>
  <si>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</si>
  <si>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</si>
  <si>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</si>
  <si>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</si>
  <si>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</si>
  <si>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</si>
  <si>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</si>
  <si>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</si>
  <si>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</si>
  <si>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</si>
  <si>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</si>
  <si>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</si>
  <si>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</si>
  <si>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</si>
  <si>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</si>
  <si>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</si>
  <si>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</si>
  <si>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</si>
  <si>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</si>
  <si>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</si>
  <si>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</si>
  <si>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</si>
  <si>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</si>
  <si>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 xml:space="preserve"> ГРБС</t>
  </si>
  <si>
    <t>Код целевой статьи</t>
  </si>
  <si>
    <t>Код вида расходов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</si>
  <si>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</si>
  <si>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</si>
  <si>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</si>
  <si>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</si>
  <si>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</si>
  <si>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</si>
  <si>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Молодёжная политика и оздоровление детей</t>
  </si>
  <si>
    <t>Культура</t>
  </si>
  <si>
    <t>1004</t>
  </si>
  <si>
    <t>Приложение №3</t>
  </si>
  <si>
    <t>Наименование</t>
  </si>
  <si>
    <t>Код раздела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</si>
  <si>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</si>
  <si>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</si>
  <si>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</si>
  <si>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</si>
  <si>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</si>
  <si>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</si>
  <si>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</si>
  <si>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</si>
  <si>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</si>
  <si>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</si>
  <si>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</si>
  <si>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</si>
  <si>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</si>
  <si>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</si>
  <si>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</si>
  <si>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</si>
  <si>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</si>
  <si>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</si>
  <si>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</si>
  <si>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</si>
  <si>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</si>
  <si>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</si>
  <si>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</si>
  <si>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</si>
  <si>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</si>
  <si>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</si>
  <si>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946 01 05 02 01 03 0000 510</t>
  </si>
  <si>
    <t>946 01 05 02 01 03 0000 610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</si>
  <si>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</si>
  <si>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</si>
  <si>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</si>
  <si>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1 09 00000 00 0000 000</t>
  </si>
  <si>
    <t xml:space="preserve">Налоги на имущество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</si>
  <si>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</si>
  <si>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</si>
  <si>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Приложение №5</t>
  </si>
  <si>
    <t>Приложение №6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</si>
  <si>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</si>
  <si>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</si>
  <si>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</si>
  <si>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</si>
  <si>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</si>
  <si>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</si>
  <si>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</si>
  <si>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</si>
  <si>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</si>
  <si>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</si>
  <si>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</si>
  <si>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</si>
  <si>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</si>
  <si>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</si>
  <si>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</si>
  <si>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</si>
  <si>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</si>
  <si>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</si>
  <si>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</si>
  <si>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</si>
  <si>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</si>
  <si>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</si>
  <si>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</si>
  <si>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</si>
  <si>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 xml:space="preserve">Штрафы за  административные  правонарушения в области    благоустройства,    предусмотренные главой 4 Закона    Санкт-Петербурга    "Об административных       правонарушениях       в Санкт-Петербурге"   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</si>
  <si>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</si>
  <si>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КУЛЬТУРА, КИНЕМАТОГРАФИЯ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</si>
  <si>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</si>
  <si>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</si>
  <si>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</si>
  <si>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</si>
  <si>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</si>
  <si>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</si>
  <si>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1 13 02993 03 0100 130</t>
  </si>
  <si>
    <t>Размещение муниципального заказа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</si>
  <si>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</si>
  <si>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</si>
  <si>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</si>
  <si>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НАЦИОНАЛЬНАЯ ЭКОНОМИКА</t>
  </si>
  <si>
    <t>0400</t>
  </si>
  <si>
    <t xml:space="preserve"> 1 05 01010 01 0000 110</t>
  </si>
  <si>
    <t xml:space="preserve"> 1 05 01020 01 0000 110</t>
  </si>
  <si>
    <t xml:space="preserve"> 1 05 02000 02 0000 110</t>
  </si>
  <si>
    <t>Организация и проведение досуговых мероприятий для жителей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</si>
  <si>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</si>
  <si>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</si>
  <si>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</si>
  <si>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</si>
  <si>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</si>
  <si>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</si>
  <si>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</si>
  <si>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</si>
  <si>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Код раздела/ подраздела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</si>
  <si>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</si>
  <si>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</si>
  <si>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</si>
  <si>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</si>
  <si>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</si>
  <si>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</si>
  <si>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</si>
  <si>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</si>
  <si>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</si>
  <si>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</si>
  <si>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</si>
  <si>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</si>
  <si>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</si>
  <si>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</si>
  <si>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</si>
  <si>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</si>
  <si>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</si>
  <si>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</si>
  <si>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</si>
  <si>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</si>
  <si>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 xml:space="preserve">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</si>
  <si>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</si>
  <si>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</si>
  <si>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</si>
  <si>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</si>
  <si>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</si>
  <si>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</si>
  <si>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</si>
  <si>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</si>
  <si>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</si>
  <si>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</si>
  <si>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</si>
  <si>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</si>
  <si>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</si>
  <si>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</si>
  <si>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</si>
  <si>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</si>
  <si>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Перечень главных администраторов доходов местного бюджета МО Новоизмайловское, которые являются органами местного самоуправления МО Новоизмайловское, и закрепляемые за ними виды (подвиды) доходов бюджета МО Новоизмайловское</t>
  </si>
  <si>
    <t>Перечень главных администраторов источников финансирования дефицита местного бюджета МО Новоизмайловское, которые являются органами местного самоуправления МО Новоизмайловское</t>
  </si>
  <si>
    <t xml:space="preserve">Проведение работ по военно-патриотическому воспитанию граждан 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</si>
  <si>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</si>
  <si>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</si>
  <si>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Благоустройство территории муниципального образования</t>
  </si>
  <si>
    <t>Организация и проведение спортивных мероприятий муниципального образования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</si>
  <si>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</si>
  <si>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</si>
  <si>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</si>
  <si>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 к Решению МС МО Новоизмайловское                                                                    от __________ 2015 года № _____ "О бюджете Муниципального образования Новоизмайловское на 2016 год"</t>
  </si>
  <si>
    <t xml:space="preserve">Новоизмайловское на 2016 год                                                                       </t>
  </si>
  <si>
    <t>Ведомственная структура расходов местного бюджета                                                          МО Новоизмайловское на 2016 год</t>
  </si>
  <si>
    <t xml:space="preserve">к Решению МС МО Новоизмайловское                              от __________ 2015 года № _____                                               "О бюджете Муниципального образования        Новоизмайловское на 2016 год" </t>
  </si>
  <si>
    <t>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2016 год</t>
  </si>
  <si>
    <t>Источники финансирования дефицита местного бюджета                                                          МО Новоизмайловское на 2016 год</t>
  </si>
  <si>
    <t>к Решению МС МО Новоизмайловское                                        от __________ 2015 года № ____                                                                  "О бюджете Муниципального образования        Новоизмайловское на 2016 год"</t>
  </si>
  <si>
    <t>к Решению МС МО Новоизмайловское                                        от _________ 2015 года № ____                                                                  "О бюджете Муниципального образования        Новоизмайловское на 2016 год"</t>
  </si>
  <si>
    <t xml:space="preserve"> от __________ 2015 года № _____</t>
  </si>
  <si>
    <t>"О бюджете Муниципального образования                                       Новоизмайловское на 2016 год"</t>
  </si>
  <si>
    <t>Закупка товаров, работ и услуг для обеспечения государственных (муниципальных) нужд</t>
  </si>
  <si>
    <t>0020000021</t>
  </si>
  <si>
    <t>0020000011</t>
  </si>
  <si>
    <t>0020000022</t>
  </si>
  <si>
    <t>0920000447</t>
  </si>
  <si>
    <t>0020000031</t>
  </si>
  <si>
    <t>0700000066</t>
  </si>
  <si>
    <t>0920000072</t>
  </si>
  <si>
    <t>0920000469</t>
  </si>
  <si>
    <t>7950000512</t>
  </si>
  <si>
    <t>2190000092</t>
  </si>
  <si>
    <t>5100000102</t>
  </si>
  <si>
    <t>6000000161</t>
  </si>
  <si>
    <t>4100000171</t>
  </si>
  <si>
    <t>4280000181</t>
  </si>
  <si>
    <t>4310000191</t>
  </si>
  <si>
    <t>4500000567</t>
  </si>
  <si>
    <t>4500000201</t>
  </si>
  <si>
    <t>5050000232</t>
  </si>
  <si>
    <t>5120000241</t>
  </si>
  <si>
    <t>4570000251</t>
  </si>
  <si>
    <t>7960000491</t>
  </si>
  <si>
    <t>7970000523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</si>
  <si>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</si>
  <si>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</si>
  <si>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</si>
  <si>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</si>
  <si>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Уборка территорий зеленых насаждений внутриквартального озеленения</t>
  </si>
  <si>
    <t>6000000151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</si>
  <si>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табака; информирование населения о вреде потребления табака и вредном воздействии окружающего табачного дыма на территории Муниципального образования Новоизмайловское"</t>
  </si>
  <si>
    <t>Проведение подготовки и обучения неработающего населения способам защиты и действиям в чрезвычайных ситуациях</t>
  </si>
  <si>
    <t>к Решению МС МО Новоизмайловское                                  от ____________ 2015 года № _____                                                      "О бюджете Муниципального образования Новоизмайловское на 2016 год"</t>
  </si>
  <si>
    <t>00200G0085</t>
  </si>
  <si>
    <t>09200G9010</t>
  </si>
  <si>
    <t>51100G4086</t>
  </si>
  <si>
    <t>51100G4087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</si>
</sst>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 wrapText="1"/>
      <protection/>
    </xf>
    <xf numFmtId="3" fontId="9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3" fontId="9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11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7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72" fontId="1" fillId="0" borderId="20" xfId="0" applyNumberFormat="1" applyFont="1" applyFill="1" applyBorder="1" applyAlignment="1" applyProtection="1">
      <alignment horizontal="center" vertical="center" wrapText="1"/>
      <protection/>
    </xf>
    <xf numFmtId="172" fontId="1" fillId="32" borderId="20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172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left" vertical="center" wrapText="1"/>
      <protection locked="0"/>
    </xf>
    <xf numFmtId="172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72" fontId="3" fillId="33" borderId="19" xfId="0" applyNumberFormat="1" applyFont="1" applyFill="1" applyBorder="1" applyAlignment="1" applyProtection="1">
      <alignment vertical="top"/>
      <protection/>
    </xf>
    <xf numFmtId="3" fontId="4" fillId="0" borderId="16" xfId="0" applyNumberFormat="1" applyFont="1" applyFill="1" applyBorder="1" applyAlignment="1" applyProtection="1">
      <alignment horizontal="center" vertical="top"/>
      <protection/>
    </xf>
    <xf numFmtId="172" fontId="8" fillId="32" borderId="19" xfId="0" applyNumberFormat="1" applyFont="1" applyFill="1" applyBorder="1" applyAlignment="1" applyProtection="1">
      <alignment vertical="top"/>
      <protection/>
    </xf>
    <xf numFmtId="172" fontId="4" fillId="0" borderId="22" xfId="0" applyNumberFormat="1" applyFont="1" applyFill="1" applyBorder="1" applyAlignment="1" applyProtection="1">
      <alignment vertical="top"/>
      <protection/>
    </xf>
    <xf numFmtId="172" fontId="9" fillId="0" borderId="20" xfId="0" applyNumberFormat="1" applyFont="1" applyFill="1" applyBorder="1" applyAlignment="1" applyProtection="1">
      <alignment vertical="top"/>
      <protection/>
    </xf>
    <xf numFmtId="172" fontId="4" fillId="0" borderId="21" xfId="0" applyNumberFormat="1" applyFont="1" applyFill="1" applyBorder="1" applyAlignment="1" applyProtection="1">
      <alignment vertical="top"/>
      <protection/>
    </xf>
    <xf numFmtId="172" fontId="7" fillId="0" borderId="22" xfId="0" applyNumberFormat="1" applyFont="1" applyFill="1" applyBorder="1" applyAlignment="1" applyProtection="1">
      <alignment vertical="top"/>
      <protection/>
    </xf>
    <xf numFmtId="172" fontId="10" fillId="32" borderId="19" xfId="0" applyNumberFormat="1" applyFont="1" applyFill="1" applyBorder="1" applyAlignment="1" applyProtection="1">
      <alignment vertical="top"/>
      <protection/>
    </xf>
    <xf numFmtId="172" fontId="9" fillId="0" borderId="21" xfId="0" applyNumberFormat="1" applyFont="1" applyFill="1" applyBorder="1" applyAlignment="1" applyProtection="1">
      <alignment vertical="top"/>
      <protection/>
    </xf>
    <xf numFmtId="172" fontId="7" fillId="0" borderId="21" xfId="0" applyNumberFormat="1" applyFont="1" applyFill="1" applyBorder="1" applyAlignment="1" applyProtection="1">
      <alignment vertical="top"/>
      <protection/>
    </xf>
    <xf numFmtId="172" fontId="9" fillId="0" borderId="22" xfId="0" applyNumberFormat="1" applyFont="1" applyFill="1" applyBorder="1" applyAlignment="1" applyProtection="1">
      <alignment vertical="top"/>
      <protection/>
    </xf>
    <xf numFmtId="172" fontId="4" fillId="0" borderId="20" xfId="0" applyNumberFormat="1" applyFont="1" applyFill="1" applyBorder="1" applyAlignment="1" applyProtection="1">
      <alignment vertical="top"/>
      <protection/>
    </xf>
    <xf numFmtId="172" fontId="9" fillId="0" borderId="20" xfId="0" applyNumberFormat="1" applyFont="1" applyFill="1" applyBorder="1" applyAlignment="1" applyProtection="1">
      <alignment horizontal="right" vertical="top"/>
      <protection/>
    </xf>
    <xf numFmtId="172" fontId="4" fillId="0" borderId="20" xfId="0" applyNumberFormat="1" applyFont="1" applyFill="1" applyBorder="1" applyAlignment="1" applyProtection="1">
      <alignment horizontal="right" vertical="top"/>
      <protection/>
    </xf>
    <xf numFmtId="172" fontId="11" fillId="0" borderId="20" xfId="0" applyNumberFormat="1" applyFont="1" applyFill="1" applyBorder="1" applyAlignment="1" applyProtection="1">
      <alignment horizontal="right" vertical="top"/>
      <protection/>
    </xf>
    <xf numFmtId="172" fontId="2" fillId="34" borderId="19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7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12" fillId="3" borderId="19" xfId="0" applyNumberFormat="1" applyFont="1" applyFill="1" applyBorder="1" applyAlignment="1" applyProtection="1">
      <alignment vertical="center" wrapText="1"/>
      <protection/>
    </xf>
    <xf numFmtId="172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7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7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72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72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Alignment="1">
      <alignment/>
    </xf>
    <xf numFmtId="172" fontId="2" fillId="35" borderId="19" xfId="0" applyNumberFormat="1" applyFont="1" applyFill="1" applyBorder="1" applyAlignment="1" applyProtection="1">
      <alignment horizontal="center" vertical="center" wrapText="1"/>
      <protection/>
    </xf>
    <xf numFmtId="172" fontId="8" fillId="36" borderId="22" xfId="0" applyNumberFormat="1" applyFont="1" applyFill="1" applyBorder="1" applyAlignment="1" applyProtection="1">
      <alignment horizontal="center" vertical="center" wrapText="1"/>
      <protection/>
    </xf>
    <xf numFmtId="172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72" fontId="7" fillId="0" borderId="20" xfId="0" applyNumberFormat="1" applyFont="1" applyFill="1" applyBorder="1" applyAlignment="1" applyProtection="1">
      <alignment vertical="top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72" fontId="7" fillId="0" borderId="0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left" vertical="center" wrapText="1"/>
      <protection locked="0"/>
    </xf>
    <xf numFmtId="172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7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72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top" wrapText="1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wrapText="1"/>
    </xf>
    <xf numFmtId="3" fontId="6" fillId="0" borderId="18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vertical="top" wrapText="1"/>
      <protection locked="0"/>
    </xf>
    <xf numFmtId="49" fontId="8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vertical="center" wrapText="1"/>
      <protection locked="0"/>
    </xf>
    <xf numFmtId="172" fontId="8" fillId="36" borderId="2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right" vertical="center" wrapText="1"/>
      <protection/>
    </xf>
    <xf numFmtId="172" fontId="12" fillId="0" borderId="36" xfId="0" applyNumberFormat="1" applyFont="1" applyFill="1" applyBorder="1" applyAlignment="1" applyProtection="1">
      <alignment horizontal="right"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42">
      <selection activeCell="C49" sqref="C49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128"/>
      <c r="B1" s="128"/>
      <c r="C1" s="179"/>
      <c r="D1" s="179"/>
      <c r="E1" s="1"/>
    </row>
    <row r="2" spans="1:7" ht="18" customHeight="1">
      <c r="A2" s="128"/>
      <c r="B2" s="128"/>
      <c r="C2" s="127"/>
      <c r="D2" s="126" t="s">
        <v>138</v>
      </c>
      <c r="E2" s="134"/>
      <c r="F2" s="126"/>
      <c r="G2" s="126"/>
    </row>
    <row r="3" spans="1:4" ht="41.25" customHeight="1">
      <c r="A3" s="1"/>
      <c r="B3" s="1"/>
      <c r="C3" s="179" t="s">
        <v>241</v>
      </c>
      <c r="D3" s="179"/>
    </row>
    <row r="4" spans="1:4" ht="17.25">
      <c r="A4" s="180" t="s">
        <v>29</v>
      </c>
      <c r="B4" s="180"/>
      <c r="C4" s="180"/>
      <c r="D4" s="180"/>
    </row>
    <row r="5" spans="1:4" ht="24.75" customHeight="1">
      <c r="A5" s="181" t="s">
        <v>242</v>
      </c>
      <c r="B5" s="181"/>
      <c r="C5" s="181"/>
      <c r="D5" s="181"/>
    </row>
    <row r="6" spans="1:4" ht="13.5" thickBot="1">
      <c r="A6" s="1"/>
      <c r="B6" s="1"/>
      <c r="C6" s="1"/>
      <c r="D6" s="3" t="s">
        <v>30</v>
      </c>
    </row>
    <row r="7" spans="1:4" ht="60" customHeight="1" thickBot="1">
      <c r="A7" s="88" t="s">
        <v>31</v>
      </c>
      <c r="B7" s="5" t="s">
        <v>32</v>
      </c>
      <c r="C7" s="89" t="s">
        <v>33</v>
      </c>
      <c r="D7" s="90" t="s">
        <v>34</v>
      </c>
    </row>
    <row r="8" spans="1:8" ht="27.75" customHeight="1" thickBot="1">
      <c r="A8" s="4" t="s">
        <v>35</v>
      </c>
      <c r="B8" s="5" t="s">
        <v>36</v>
      </c>
      <c r="C8" s="91" t="s">
        <v>37</v>
      </c>
      <c r="D8" s="68">
        <f>D9+D23+D26+D33+D29</f>
        <v>92104.3</v>
      </c>
      <c r="F8" s="122"/>
      <c r="H8" s="122"/>
    </row>
    <row r="9" spans="1:6" ht="20.25" customHeight="1" thickBot="1">
      <c r="A9" s="6" t="s">
        <v>35</v>
      </c>
      <c r="B9" s="7" t="s">
        <v>38</v>
      </c>
      <c r="C9" s="92" t="s">
        <v>39</v>
      </c>
      <c r="D9" s="70">
        <f>D10+D18+D21</f>
        <v>54699.00000000001</v>
      </c>
      <c r="F9" s="122"/>
    </row>
    <row r="10" spans="1:7" ht="28.5" customHeight="1">
      <c r="A10" s="9" t="s">
        <v>42</v>
      </c>
      <c r="B10" s="10" t="s">
        <v>40</v>
      </c>
      <c r="C10" s="23" t="s">
        <v>41</v>
      </c>
      <c r="D10" s="71">
        <f>D11+D14+D17</f>
        <v>45858.4</v>
      </c>
      <c r="F10" s="122"/>
      <c r="G10" s="122"/>
    </row>
    <row r="11" spans="1:7" ht="26.25" customHeight="1">
      <c r="A11" s="11" t="s">
        <v>42</v>
      </c>
      <c r="B11" s="12" t="s">
        <v>181</v>
      </c>
      <c r="C11" s="25" t="s">
        <v>43</v>
      </c>
      <c r="D11" s="72">
        <f>D12+D13</f>
        <v>35310</v>
      </c>
      <c r="F11" s="135"/>
      <c r="G11" s="114"/>
    </row>
    <row r="12" spans="1:6" ht="26.25" customHeight="1">
      <c r="A12" s="130" t="s">
        <v>42</v>
      </c>
      <c r="B12" s="131" t="s">
        <v>155</v>
      </c>
      <c r="C12" s="132" t="s">
        <v>43</v>
      </c>
      <c r="D12" s="129">
        <v>35309</v>
      </c>
      <c r="F12" s="122"/>
    </row>
    <row r="13" spans="1:4" ht="34.5" customHeight="1">
      <c r="A13" s="130" t="s">
        <v>42</v>
      </c>
      <c r="B13" s="131" t="s">
        <v>156</v>
      </c>
      <c r="C13" s="132" t="s">
        <v>157</v>
      </c>
      <c r="D13" s="129">
        <v>1</v>
      </c>
    </row>
    <row r="14" spans="1:4" ht="39" customHeight="1">
      <c r="A14" s="11" t="s">
        <v>42</v>
      </c>
      <c r="B14" s="12" t="s">
        <v>182</v>
      </c>
      <c r="C14" s="25" t="s">
        <v>44</v>
      </c>
      <c r="D14" s="72">
        <f>D15+D16</f>
        <v>8448.4</v>
      </c>
    </row>
    <row r="15" spans="1:4" ht="39" customHeight="1">
      <c r="A15" s="130" t="s">
        <v>42</v>
      </c>
      <c r="B15" s="12" t="s">
        <v>158</v>
      </c>
      <c r="C15" s="132" t="s">
        <v>44</v>
      </c>
      <c r="D15" s="129">
        <v>8447.4</v>
      </c>
    </row>
    <row r="16" spans="1:4" ht="48.75" customHeight="1">
      <c r="A16" s="130" t="s">
        <v>42</v>
      </c>
      <c r="B16" s="12" t="s">
        <v>159</v>
      </c>
      <c r="C16" s="132" t="s">
        <v>160</v>
      </c>
      <c r="D16" s="129">
        <v>1</v>
      </c>
    </row>
    <row r="17" spans="1:6" ht="24.75" customHeight="1">
      <c r="A17" s="133" t="s">
        <v>42</v>
      </c>
      <c r="B17" s="20" t="s">
        <v>168</v>
      </c>
      <c r="C17" s="136" t="s">
        <v>169</v>
      </c>
      <c r="D17" s="77">
        <v>2100</v>
      </c>
      <c r="F17" s="137"/>
    </row>
    <row r="18" spans="1:4" ht="24">
      <c r="A18" s="26" t="s">
        <v>42</v>
      </c>
      <c r="B18" s="69" t="s">
        <v>183</v>
      </c>
      <c r="C18" s="67" t="s">
        <v>45</v>
      </c>
      <c r="D18" s="79">
        <f>D19+D20</f>
        <v>8629.2</v>
      </c>
    </row>
    <row r="19" spans="1:4" ht="22.5">
      <c r="A19" s="130" t="s">
        <v>42</v>
      </c>
      <c r="B19" s="131" t="s">
        <v>161</v>
      </c>
      <c r="C19" s="132" t="s">
        <v>45</v>
      </c>
      <c r="D19" s="129">
        <v>8628.2</v>
      </c>
    </row>
    <row r="20" spans="1:4" ht="33.75">
      <c r="A20" s="133" t="s">
        <v>42</v>
      </c>
      <c r="B20" s="131" t="s">
        <v>162</v>
      </c>
      <c r="C20" s="132" t="s">
        <v>163</v>
      </c>
      <c r="D20" s="77">
        <v>1</v>
      </c>
    </row>
    <row r="21" spans="1:4" ht="24">
      <c r="A21" s="26" t="s">
        <v>42</v>
      </c>
      <c r="B21" s="69" t="s">
        <v>214</v>
      </c>
      <c r="C21" s="67" t="s">
        <v>215</v>
      </c>
      <c r="D21" s="79">
        <f>D22</f>
        <v>211.4</v>
      </c>
    </row>
    <row r="22" spans="1:4" ht="34.5" thickBot="1">
      <c r="A22" s="130" t="s">
        <v>42</v>
      </c>
      <c r="B22" s="131" t="s">
        <v>217</v>
      </c>
      <c r="C22" s="132" t="s">
        <v>216</v>
      </c>
      <c r="D22" s="129">
        <v>211.4</v>
      </c>
    </row>
    <row r="23" spans="1:4" ht="14.25" thickBot="1">
      <c r="A23" s="14" t="s">
        <v>35</v>
      </c>
      <c r="B23" s="7" t="s">
        <v>46</v>
      </c>
      <c r="C23" s="93" t="s">
        <v>47</v>
      </c>
      <c r="D23" s="70">
        <f>D25</f>
        <v>32184.1</v>
      </c>
    </row>
    <row r="24" spans="1:4" ht="12.75">
      <c r="A24" s="15" t="s">
        <v>42</v>
      </c>
      <c r="B24" s="10" t="s">
        <v>48</v>
      </c>
      <c r="C24" s="19" t="s">
        <v>49</v>
      </c>
      <c r="D24" s="74">
        <f>D25</f>
        <v>32184.1</v>
      </c>
    </row>
    <row r="25" spans="1:4" ht="59.25" customHeight="1" thickBot="1">
      <c r="A25" s="94" t="s">
        <v>42</v>
      </c>
      <c r="B25" s="20" t="s">
        <v>50</v>
      </c>
      <c r="C25" s="95" t="s">
        <v>218</v>
      </c>
      <c r="D25" s="77">
        <v>32184.1</v>
      </c>
    </row>
    <row r="26" spans="1:4" ht="41.25" thickBot="1">
      <c r="A26" s="16" t="s">
        <v>35</v>
      </c>
      <c r="B26" s="7" t="s">
        <v>135</v>
      </c>
      <c r="C26" s="97" t="s">
        <v>51</v>
      </c>
      <c r="D26" s="75">
        <f>D27</f>
        <v>3.4</v>
      </c>
    </row>
    <row r="27" spans="1:4" ht="12.75">
      <c r="A27" s="15" t="s">
        <v>42</v>
      </c>
      <c r="B27" s="10" t="s">
        <v>52</v>
      </c>
      <c r="C27" s="96" t="s">
        <v>136</v>
      </c>
      <c r="D27" s="74">
        <f>D28</f>
        <v>3.4</v>
      </c>
    </row>
    <row r="28" spans="1:4" ht="23.25" thickBot="1">
      <c r="A28" s="17" t="s">
        <v>42</v>
      </c>
      <c r="B28" s="20" t="s">
        <v>53</v>
      </c>
      <c r="C28" s="98" t="s">
        <v>54</v>
      </c>
      <c r="D28" s="76">
        <v>3.4</v>
      </c>
    </row>
    <row r="29" spans="1:4" ht="27.75" thickBot="1">
      <c r="A29" s="6" t="s">
        <v>35</v>
      </c>
      <c r="B29" s="7" t="s">
        <v>56</v>
      </c>
      <c r="C29" s="92" t="s">
        <v>170</v>
      </c>
      <c r="D29" s="70">
        <f>D30</f>
        <v>2400.1</v>
      </c>
    </row>
    <row r="30" spans="1:4" ht="12.75">
      <c r="A30" s="9" t="s">
        <v>35</v>
      </c>
      <c r="B30" s="10" t="s">
        <v>171</v>
      </c>
      <c r="C30" s="18" t="s">
        <v>172</v>
      </c>
      <c r="D30" s="78">
        <f>D31</f>
        <v>2400.1</v>
      </c>
    </row>
    <row r="31" spans="1:4" ht="33.75">
      <c r="A31" s="11" t="s">
        <v>35</v>
      </c>
      <c r="B31" s="12" t="s">
        <v>173</v>
      </c>
      <c r="C31" s="25" t="s">
        <v>219</v>
      </c>
      <c r="D31" s="72">
        <f>D32</f>
        <v>2400.1</v>
      </c>
    </row>
    <row r="32" spans="1:6" ht="68.25" thickBot="1">
      <c r="A32" s="21" t="s">
        <v>164</v>
      </c>
      <c r="B32" s="20" t="s">
        <v>174</v>
      </c>
      <c r="C32" s="98" t="s">
        <v>57</v>
      </c>
      <c r="D32" s="76">
        <v>2400.1</v>
      </c>
      <c r="F32" s="122"/>
    </row>
    <row r="33" spans="1:6" ht="14.25" thickBot="1">
      <c r="A33" s="6" t="s">
        <v>35</v>
      </c>
      <c r="B33" s="22" t="s">
        <v>58</v>
      </c>
      <c r="C33" s="92" t="s">
        <v>220</v>
      </c>
      <c r="D33" s="70">
        <f>D34+D35</f>
        <v>2817.7</v>
      </c>
      <c r="F33" s="122"/>
    </row>
    <row r="34" spans="1:4" ht="60">
      <c r="A34" s="9" t="s">
        <v>42</v>
      </c>
      <c r="B34" s="10" t="s">
        <v>59</v>
      </c>
      <c r="C34" s="23" t="s">
        <v>60</v>
      </c>
      <c r="D34" s="71">
        <v>802.9</v>
      </c>
    </row>
    <row r="35" spans="1:7" ht="24">
      <c r="A35" s="26" t="s">
        <v>35</v>
      </c>
      <c r="B35" s="69" t="s">
        <v>61</v>
      </c>
      <c r="C35" s="67" t="s">
        <v>62</v>
      </c>
      <c r="D35" s="79">
        <f>D36</f>
        <v>2014.8</v>
      </c>
      <c r="G35" s="122"/>
    </row>
    <row r="36" spans="1:4" ht="60">
      <c r="A36" s="26" t="s">
        <v>35</v>
      </c>
      <c r="B36" s="84" t="s">
        <v>63</v>
      </c>
      <c r="C36" s="85" t="s">
        <v>221</v>
      </c>
      <c r="D36" s="79">
        <f>D37+D38+D39+D40</f>
        <v>2014.8</v>
      </c>
    </row>
    <row r="37" spans="1:4" ht="60">
      <c r="A37" s="26" t="s">
        <v>65</v>
      </c>
      <c r="B37" s="84" t="s">
        <v>64</v>
      </c>
      <c r="C37" s="85" t="s">
        <v>165</v>
      </c>
      <c r="D37" s="79">
        <v>1641.8</v>
      </c>
    </row>
    <row r="38" spans="1:4" ht="60">
      <c r="A38" s="26" t="s">
        <v>66</v>
      </c>
      <c r="B38" s="84" t="s">
        <v>64</v>
      </c>
      <c r="C38" s="85" t="s">
        <v>165</v>
      </c>
      <c r="D38" s="79">
        <v>150</v>
      </c>
    </row>
    <row r="39" spans="1:4" ht="60">
      <c r="A39" s="26" t="s">
        <v>67</v>
      </c>
      <c r="B39" s="84" t="s">
        <v>64</v>
      </c>
      <c r="C39" s="85" t="s">
        <v>165</v>
      </c>
      <c r="D39" s="79">
        <v>220</v>
      </c>
    </row>
    <row r="40" spans="1:4" ht="60.75" thickBot="1">
      <c r="A40" s="13" t="s">
        <v>67</v>
      </c>
      <c r="B40" s="156" t="s">
        <v>68</v>
      </c>
      <c r="C40" s="85" t="s">
        <v>166</v>
      </c>
      <c r="D40" s="73">
        <v>3</v>
      </c>
    </row>
    <row r="41" spans="1:7" ht="29.25" thickBot="1">
      <c r="A41" s="88" t="s">
        <v>35</v>
      </c>
      <c r="B41" s="5" t="s">
        <v>69</v>
      </c>
      <c r="C41" s="100" t="s">
        <v>70</v>
      </c>
      <c r="D41" s="68">
        <f>D42</f>
        <v>23410.7</v>
      </c>
      <c r="G41" s="122"/>
    </row>
    <row r="42" spans="1:4" ht="41.25" thickBot="1">
      <c r="A42" s="6" t="s">
        <v>35</v>
      </c>
      <c r="B42" s="99" t="s">
        <v>71</v>
      </c>
      <c r="C42" s="92" t="s">
        <v>72</v>
      </c>
      <c r="D42" s="70">
        <f>D43</f>
        <v>23410.7</v>
      </c>
    </row>
    <row r="43" spans="1:4" ht="24">
      <c r="A43" s="26" t="s">
        <v>35</v>
      </c>
      <c r="B43" s="66" t="s">
        <v>73</v>
      </c>
      <c r="C43" s="67" t="s">
        <v>74</v>
      </c>
      <c r="D43" s="81">
        <f>D44+D48</f>
        <v>23410.7</v>
      </c>
    </row>
    <row r="44" spans="1:7" ht="33.75">
      <c r="A44" s="27" t="s">
        <v>35</v>
      </c>
      <c r="B44" s="86" t="s">
        <v>75</v>
      </c>
      <c r="C44" s="87" t="s">
        <v>76</v>
      </c>
      <c r="D44" s="82">
        <f>D45</f>
        <v>3322.7</v>
      </c>
      <c r="G44" s="122"/>
    </row>
    <row r="45" spans="1:4" ht="50.25" customHeight="1">
      <c r="A45" s="11" t="s">
        <v>55</v>
      </c>
      <c r="B45" s="24" t="s">
        <v>77</v>
      </c>
      <c r="C45" s="25" t="s">
        <v>222</v>
      </c>
      <c r="D45" s="80">
        <f>D46+D47</f>
        <v>3322.7</v>
      </c>
    </row>
    <row r="46" spans="1:4" ht="65.25" customHeight="1">
      <c r="A46" s="11" t="s">
        <v>55</v>
      </c>
      <c r="B46" s="24" t="s">
        <v>78</v>
      </c>
      <c r="C46" s="25" t="s">
        <v>79</v>
      </c>
      <c r="D46" s="80">
        <v>3316.7</v>
      </c>
    </row>
    <row r="47" spans="1:4" ht="78.75">
      <c r="A47" s="11" t="s">
        <v>55</v>
      </c>
      <c r="B47" s="24" t="s">
        <v>80</v>
      </c>
      <c r="C47" s="25" t="s">
        <v>81</v>
      </c>
      <c r="D47" s="80">
        <v>6</v>
      </c>
    </row>
    <row r="48" spans="1:7" ht="45">
      <c r="A48" s="27" t="s">
        <v>35</v>
      </c>
      <c r="B48" s="86" t="s">
        <v>82</v>
      </c>
      <c r="C48" s="87" t="s">
        <v>129</v>
      </c>
      <c r="D48" s="82">
        <f>D49</f>
        <v>20088</v>
      </c>
      <c r="G48" s="122"/>
    </row>
    <row r="49" spans="1:4" ht="56.25">
      <c r="A49" s="11" t="s">
        <v>55</v>
      </c>
      <c r="B49" s="24" t="s">
        <v>83</v>
      </c>
      <c r="C49" s="25" t="s">
        <v>223</v>
      </c>
      <c r="D49" s="80">
        <f>D50+D51</f>
        <v>20088</v>
      </c>
    </row>
    <row r="50" spans="1:4" ht="33.75">
      <c r="A50" s="11" t="s">
        <v>55</v>
      </c>
      <c r="B50" s="24" t="s">
        <v>84</v>
      </c>
      <c r="C50" s="25" t="s">
        <v>85</v>
      </c>
      <c r="D50" s="80">
        <v>14115.2</v>
      </c>
    </row>
    <row r="51" spans="1:4" ht="34.5" thickBot="1">
      <c r="A51" s="11" t="s">
        <v>55</v>
      </c>
      <c r="B51" s="24" t="s">
        <v>86</v>
      </c>
      <c r="C51" s="25" t="s">
        <v>137</v>
      </c>
      <c r="D51" s="80">
        <v>5972.8</v>
      </c>
    </row>
    <row r="52" spans="1:4" ht="15" thickBot="1">
      <c r="A52" s="101"/>
      <c r="B52" s="102"/>
      <c r="C52" s="91" t="s">
        <v>87</v>
      </c>
      <c r="D52" s="83">
        <f>D8+D41</f>
        <v>115515</v>
      </c>
    </row>
  </sheetData>
  <sheetProtection/>
  <mergeCells count="4">
    <mergeCell ref="C1:D1"/>
    <mergeCell ref="C3:D3"/>
    <mergeCell ref="A4:D4"/>
    <mergeCell ref="A5:D5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  <col min="9" max="9" width="16.00390625" style="0" customWidth="1"/>
  </cols>
  <sheetData>
    <row r="1" spans="1:6" ht="12.75">
      <c r="A1" s="28"/>
      <c r="B1" s="28"/>
      <c r="C1" s="183" t="s">
        <v>88</v>
      </c>
      <c r="D1" s="183"/>
      <c r="E1" s="183"/>
      <c r="F1" s="183"/>
    </row>
    <row r="2" spans="1:6" ht="12.75" customHeight="1">
      <c r="A2" s="28"/>
      <c r="B2" s="185" t="s">
        <v>244</v>
      </c>
      <c r="C2" s="185"/>
      <c r="D2" s="185"/>
      <c r="E2" s="185"/>
      <c r="F2" s="185"/>
    </row>
    <row r="3" spans="1:6" ht="12.75">
      <c r="A3" s="28"/>
      <c r="B3" s="185"/>
      <c r="C3" s="185"/>
      <c r="D3" s="185"/>
      <c r="E3" s="185"/>
      <c r="F3" s="185"/>
    </row>
    <row r="4" spans="1:6" ht="26.25" customHeight="1">
      <c r="A4" s="28"/>
      <c r="B4" s="185"/>
      <c r="C4" s="185"/>
      <c r="D4" s="185"/>
      <c r="E4" s="185"/>
      <c r="F4" s="185"/>
    </row>
    <row r="5" spans="1:6" ht="31.5" customHeight="1">
      <c r="A5" s="184" t="s">
        <v>243</v>
      </c>
      <c r="B5" s="184"/>
      <c r="C5" s="184"/>
      <c r="D5" s="184"/>
      <c r="E5" s="184"/>
      <c r="F5" s="184"/>
    </row>
    <row r="6" spans="1:6" ht="20.25" customHeight="1" thickBot="1">
      <c r="A6" s="186"/>
      <c r="B6" s="187"/>
      <c r="C6" s="187"/>
      <c r="D6" s="187"/>
      <c r="E6" s="187"/>
      <c r="F6" s="187"/>
    </row>
    <row r="7" spans="1:6" ht="54.75" customHeight="1" thickBot="1">
      <c r="A7" s="32" t="s">
        <v>0</v>
      </c>
      <c r="B7" s="32" t="s">
        <v>89</v>
      </c>
      <c r="C7" s="32" t="s">
        <v>193</v>
      </c>
      <c r="D7" s="32" t="s">
        <v>90</v>
      </c>
      <c r="E7" s="32" t="s">
        <v>201</v>
      </c>
      <c r="F7" s="104" t="s">
        <v>1</v>
      </c>
    </row>
    <row r="8" spans="1:9" ht="51.75" customHeight="1" thickBot="1">
      <c r="A8" s="2" t="s">
        <v>92</v>
      </c>
      <c r="B8" s="2" t="s">
        <v>93</v>
      </c>
      <c r="C8" s="32"/>
      <c r="D8" s="32"/>
      <c r="E8" s="32"/>
      <c r="F8" s="33">
        <f>F9</f>
        <v>6986.6</v>
      </c>
      <c r="I8" s="122"/>
    </row>
    <row r="9" spans="1:9" ht="24.75" customHeight="1">
      <c r="A9" s="38" t="s">
        <v>202</v>
      </c>
      <c r="B9" s="40" t="s">
        <v>93</v>
      </c>
      <c r="C9" s="40" t="s">
        <v>3</v>
      </c>
      <c r="D9" s="40"/>
      <c r="E9" s="40"/>
      <c r="F9" s="149">
        <f>F10+F13+F20</f>
        <v>6986.6</v>
      </c>
      <c r="I9" s="122"/>
    </row>
    <row r="10" spans="1:6" ht="57.75" customHeight="1">
      <c r="A10" s="38" t="s">
        <v>4</v>
      </c>
      <c r="B10" s="40" t="s">
        <v>93</v>
      </c>
      <c r="C10" s="40" t="s">
        <v>94</v>
      </c>
      <c r="D10" s="40"/>
      <c r="E10" s="40"/>
      <c r="F10" s="121">
        <f>F11</f>
        <v>1222.9</v>
      </c>
    </row>
    <row r="11" spans="1:10" ht="30" customHeight="1">
      <c r="A11" s="39" t="s">
        <v>95</v>
      </c>
      <c r="B11" s="35" t="s">
        <v>93</v>
      </c>
      <c r="C11" s="35" t="s">
        <v>5</v>
      </c>
      <c r="D11" s="35" t="s">
        <v>253</v>
      </c>
      <c r="E11" s="35"/>
      <c r="F11" s="37">
        <f>F12</f>
        <v>1222.9</v>
      </c>
      <c r="J11" s="122"/>
    </row>
    <row r="12" spans="1:8" ht="94.5" customHeight="1">
      <c r="A12" s="39" t="s">
        <v>196</v>
      </c>
      <c r="B12" s="35" t="s">
        <v>93</v>
      </c>
      <c r="C12" s="35" t="s">
        <v>5</v>
      </c>
      <c r="D12" s="35" t="s">
        <v>253</v>
      </c>
      <c r="E12" s="35" t="s">
        <v>195</v>
      </c>
      <c r="F12" s="36">
        <v>1222.9</v>
      </c>
      <c r="H12" s="122"/>
    </row>
    <row r="13" spans="1:9" ht="74.25" customHeight="1">
      <c r="A13" s="38" t="s">
        <v>132</v>
      </c>
      <c r="B13" s="35" t="s">
        <v>93</v>
      </c>
      <c r="C13" s="35" t="s">
        <v>6</v>
      </c>
      <c r="D13" s="35"/>
      <c r="E13" s="35"/>
      <c r="F13" s="121">
        <f>F14+F16</f>
        <v>5691.7</v>
      </c>
      <c r="I13" s="122"/>
    </row>
    <row r="14" spans="1:9" ht="74.25" customHeight="1">
      <c r="A14" s="39" t="s">
        <v>152</v>
      </c>
      <c r="B14" s="35" t="s">
        <v>93</v>
      </c>
      <c r="C14" s="35" t="s">
        <v>6</v>
      </c>
      <c r="D14" s="35" t="s">
        <v>252</v>
      </c>
      <c r="E14" s="35"/>
      <c r="F14" s="37">
        <f>F15</f>
        <v>285.8</v>
      </c>
      <c r="H14" s="65"/>
      <c r="I14" s="65"/>
    </row>
    <row r="15" spans="1:9" ht="95.25" customHeight="1">
      <c r="A15" s="39" t="s">
        <v>196</v>
      </c>
      <c r="B15" s="35" t="s">
        <v>93</v>
      </c>
      <c r="C15" s="35" t="s">
        <v>6</v>
      </c>
      <c r="D15" s="35" t="s">
        <v>252</v>
      </c>
      <c r="E15" s="35" t="s">
        <v>195</v>
      </c>
      <c r="F15" s="36">
        <v>285.8</v>
      </c>
      <c r="H15" s="65"/>
      <c r="I15" s="65"/>
    </row>
    <row r="16" spans="1:9" ht="31.5" customHeight="1">
      <c r="A16" s="34" t="s">
        <v>7</v>
      </c>
      <c r="B16" s="35" t="s">
        <v>93</v>
      </c>
      <c r="C16" s="35" t="s">
        <v>6</v>
      </c>
      <c r="D16" s="35" t="s">
        <v>254</v>
      </c>
      <c r="E16" s="35"/>
      <c r="F16" s="37">
        <f>F17+F18+F19</f>
        <v>5405.9</v>
      </c>
      <c r="H16" s="141"/>
      <c r="I16" s="65"/>
    </row>
    <row r="17" spans="1:9" ht="94.5" customHeight="1">
      <c r="A17" s="39" t="s">
        <v>196</v>
      </c>
      <c r="B17" s="142" t="s">
        <v>93</v>
      </c>
      <c r="C17" s="142" t="s">
        <v>6</v>
      </c>
      <c r="D17" s="35" t="s">
        <v>254</v>
      </c>
      <c r="E17" s="142" t="s">
        <v>195</v>
      </c>
      <c r="F17" s="106">
        <v>3343.7</v>
      </c>
      <c r="H17" s="141"/>
      <c r="I17" s="65"/>
    </row>
    <row r="18" spans="1:9" ht="41.25" customHeight="1">
      <c r="A18" s="144" t="s">
        <v>251</v>
      </c>
      <c r="B18" s="142" t="s">
        <v>93</v>
      </c>
      <c r="C18" s="142" t="s">
        <v>6</v>
      </c>
      <c r="D18" s="35" t="s">
        <v>254</v>
      </c>
      <c r="E18" s="142" t="s">
        <v>194</v>
      </c>
      <c r="F18" s="106">
        <v>1877.6</v>
      </c>
      <c r="H18" s="65"/>
      <c r="I18" s="65"/>
    </row>
    <row r="19" spans="1:9" ht="25.5" customHeight="1">
      <c r="A19" s="143" t="s">
        <v>200</v>
      </c>
      <c r="B19" s="142" t="s">
        <v>93</v>
      </c>
      <c r="C19" s="142" t="s">
        <v>6</v>
      </c>
      <c r="D19" s="35" t="s">
        <v>254</v>
      </c>
      <c r="E19" s="142" t="s">
        <v>199</v>
      </c>
      <c r="F19" s="106">
        <v>184.6</v>
      </c>
      <c r="H19" s="65"/>
      <c r="I19" s="65"/>
    </row>
    <row r="20" spans="1:9" ht="25.5" customHeight="1">
      <c r="A20" s="34" t="s">
        <v>12</v>
      </c>
      <c r="B20" s="35" t="s">
        <v>93</v>
      </c>
      <c r="C20" s="35" t="s">
        <v>142</v>
      </c>
      <c r="D20" s="35"/>
      <c r="E20" s="35"/>
      <c r="F20" s="140">
        <f>F21</f>
        <v>72</v>
      </c>
      <c r="H20" s="65"/>
      <c r="I20" s="65"/>
    </row>
    <row r="21" spans="1:9" ht="60" customHeight="1">
      <c r="A21" s="39" t="s">
        <v>151</v>
      </c>
      <c r="B21" s="35" t="s">
        <v>93</v>
      </c>
      <c r="C21" s="35" t="s">
        <v>142</v>
      </c>
      <c r="D21" s="35" t="s">
        <v>255</v>
      </c>
      <c r="E21" s="35"/>
      <c r="F21" s="42">
        <f>F22</f>
        <v>72</v>
      </c>
      <c r="H21" s="65"/>
      <c r="I21" s="65"/>
    </row>
    <row r="22" spans="1:6" ht="19.5" customHeight="1" thickBot="1">
      <c r="A22" s="143" t="s">
        <v>200</v>
      </c>
      <c r="B22" s="35" t="s">
        <v>93</v>
      </c>
      <c r="C22" s="35" t="s">
        <v>142</v>
      </c>
      <c r="D22" s="35" t="s">
        <v>255</v>
      </c>
      <c r="E22" s="35" t="s">
        <v>199</v>
      </c>
      <c r="F22" s="43">
        <v>72</v>
      </c>
    </row>
    <row r="23" spans="1:6" ht="44.25" customHeight="1" thickBot="1">
      <c r="A23" s="2" t="s">
        <v>96</v>
      </c>
      <c r="B23" s="2" t="s">
        <v>55</v>
      </c>
      <c r="C23" s="32"/>
      <c r="D23" s="32"/>
      <c r="E23" s="32"/>
      <c r="F23" s="33">
        <f>F24+F53+F57+F61+F67+F71+F88+F94+F103+F107</f>
        <v>109528.4</v>
      </c>
    </row>
    <row r="24" spans="1:8" ht="25.5" customHeight="1">
      <c r="A24" s="38" t="s">
        <v>202</v>
      </c>
      <c r="B24" s="35" t="s">
        <v>55</v>
      </c>
      <c r="C24" s="35" t="s">
        <v>3</v>
      </c>
      <c r="D24" s="35"/>
      <c r="E24" s="35"/>
      <c r="F24" s="148">
        <f>F25+F35+F38</f>
        <v>20440.8</v>
      </c>
      <c r="H24" s="122"/>
    </row>
    <row r="25" spans="1:9" ht="82.5" customHeight="1">
      <c r="A25" s="38" t="s">
        <v>133</v>
      </c>
      <c r="B25" s="35" t="s">
        <v>55</v>
      </c>
      <c r="C25" s="35" t="s">
        <v>8</v>
      </c>
      <c r="D25" s="35"/>
      <c r="E25" s="35"/>
      <c r="F25" s="140">
        <f>F26+F33+F30</f>
        <v>19600.8</v>
      </c>
      <c r="H25" s="65"/>
      <c r="I25" s="141"/>
    </row>
    <row r="26" spans="1:9" ht="56.25" customHeight="1">
      <c r="A26" s="34" t="s">
        <v>9</v>
      </c>
      <c r="B26" s="35" t="s">
        <v>55</v>
      </c>
      <c r="C26" s="35" t="s">
        <v>8</v>
      </c>
      <c r="D26" s="35" t="s">
        <v>256</v>
      </c>
      <c r="E26" s="35"/>
      <c r="F26" s="37">
        <f>F27+F28+F29</f>
        <v>16278.099999999999</v>
      </c>
      <c r="H26" s="141"/>
      <c r="I26" s="141"/>
    </row>
    <row r="27" spans="1:9" ht="96" customHeight="1">
      <c r="A27" s="39" t="s">
        <v>196</v>
      </c>
      <c r="B27" s="145" t="s">
        <v>55</v>
      </c>
      <c r="C27" s="145" t="s">
        <v>8</v>
      </c>
      <c r="D27" s="35" t="s">
        <v>256</v>
      </c>
      <c r="E27" s="145" t="s">
        <v>195</v>
      </c>
      <c r="F27" s="36">
        <v>15106.3</v>
      </c>
      <c r="H27" s="65"/>
      <c r="I27" s="141"/>
    </row>
    <row r="28" spans="1:9" ht="42.75" customHeight="1">
      <c r="A28" s="144" t="s">
        <v>251</v>
      </c>
      <c r="B28" s="142" t="s">
        <v>55</v>
      </c>
      <c r="C28" s="142" t="s">
        <v>8</v>
      </c>
      <c r="D28" s="35" t="s">
        <v>256</v>
      </c>
      <c r="E28" s="142" t="s">
        <v>194</v>
      </c>
      <c r="F28" s="106">
        <v>1169.8</v>
      </c>
      <c r="H28" s="65"/>
      <c r="I28" s="65"/>
    </row>
    <row r="29" spans="1:9" ht="20.25" customHeight="1">
      <c r="A29" s="143" t="s">
        <v>200</v>
      </c>
      <c r="B29" s="142" t="s">
        <v>55</v>
      </c>
      <c r="C29" s="142" t="s">
        <v>8</v>
      </c>
      <c r="D29" s="35" t="s">
        <v>256</v>
      </c>
      <c r="E29" s="142" t="s">
        <v>199</v>
      </c>
      <c r="F29" s="106">
        <v>2</v>
      </c>
      <c r="H29" s="65"/>
      <c r="I29" s="65"/>
    </row>
    <row r="30" spans="1:9" ht="86.25" customHeight="1">
      <c r="A30" s="39" t="s">
        <v>228</v>
      </c>
      <c r="B30" s="35" t="s">
        <v>55</v>
      </c>
      <c r="C30" s="35" t="s">
        <v>8</v>
      </c>
      <c r="D30" s="35" t="s">
        <v>283</v>
      </c>
      <c r="E30" s="35"/>
      <c r="F30" s="37">
        <f>F31+F32</f>
        <v>3316.7</v>
      </c>
      <c r="H30" s="141"/>
      <c r="I30" s="65"/>
    </row>
    <row r="31" spans="1:9" ht="105" customHeight="1">
      <c r="A31" s="39" t="s">
        <v>196</v>
      </c>
      <c r="B31" s="142" t="s">
        <v>55</v>
      </c>
      <c r="C31" s="35" t="s">
        <v>8</v>
      </c>
      <c r="D31" s="35" t="s">
        <v>283</v>
      </c>
      <c r="E31" s="142" t="s">
        <v>195</v>
      </c>
      <c r="F31" s="106">
        <v>3097.1</v>
      </c>
      <c r="H31" s="65"/>
      <c r="I31" s="65"/>
    </row>
    <row r="32" spans="1:9" ht="47.25" customHeight="1">
      <c r="A32" s="144" t="s">
        <v>251</v>
      </c>
      <c r="B32" s="142" t="s">
        <v>55</v>
      </c>
      <c r="C32" s="35" t="s">
        <v>8</v>
      </c>
      <c r="D32" s="35" t="s">
        <v>283</v>
      </c>
      <c r="E32" s="142" t="s">
        <v>194</v>
      </c>
      <c r="F32" s="106">
        <v>219.6</v>
      </c>
      <c r="I32" s="146"/>
    </row>
    <row r="33" spans="1:9" ht="89.25" customHeight="1">
      <c r="A33" s="39" t="s">
        <v>227</v>
      </c>
      <c r="B33" s="35" t="s">
        <v>55</v>
      </c>
      <c r="C33" s="35" t="s">
        <v>8</v>
      </c>
      <c r="D33" s="35" t="s">
        <v>284</v>
      </c>
      <c r="E33" s="35"/>
      <c r="F33" s="37">
        <f>F34</f>
        <v>6</v>
      </c>
      <c r="H33" s="65"/>
      <c r="I33" s="65"/>
    </row>
    <row r="34" spans="1:9" ht="51" customHeight="1">
      <c r="A34" s="144" t="s">
        <v>251</v>
      </c>
      <c r="B34" s="35" t="s">
        <v>55</v>
      </c>
      <c r="C34" s="35" t="s">
        <v>8</v>
      </c>
      <c r="D34" s="35" t="s">
        <v>284</v>
      </c>
      <c r="E34" s="35" t="s">
        <v>194</v>
      </c>
      <c r="F34" s="36">
        <v>6</v>
      </c>
      <c r="H34" s="65"/>
      <c r="I34" s="65"/>
    </row>
    <row r="35" spans="1:9" ht="18.75" customHeight="1">
      <c r="A35" s="34" t="s">
        <v>97</v>
      </c>
      <c r="B35" s="35" t="s">
        <v>55</v>
      </c>
      <c r="C35" s="35" t="s">
        <v>141</v>
      </c>
      <c r="D35" s="35"/>
      <c r="E35" s="35"/>
      <c r="F35" s="121">
        <f>F36</f>
        <v>20</v>
      </c>
      <c r="H35" s="65"/>
      <c r="I35" s="65"/>
    </row>
    <row r="36" spans="1:9" ht="15" customHeight="1">
      <c r="A36" s="34" t="s">
        <v>11</v>
      </c>
      <c r="B36" s="35" t="s">
        <v>55</v>
      </c>
      <c r="C36" s="35" t="s">
        <v>141</v>
      </c>
      <c r="D36" s="35" t="s">
        <v>257</v>
      </c>
      <c r="E36" s="35"/>
      <c r="F36" s="37">
        <f>F37</f>
        <v>20</v>
      </c>
      <c r="H36" s="65"/>
      <c r="I36" s="65"/>
    </row>
    <row r="37" spans="1:9" ht="21.75" customHeight="1">
      <c r="A37" s="143" t="s">
        <v>200</v>
      </c>
      <c r="B37" s="35" t="s">
        <v>55</v>
      </c>
      <c r="C37" s="35" t="s">
        <v>141</v>
      </c>
      <c r="D37" s="35" t="s">
        <v>257</v>
      </c>
      <c r="E37" s="35" t="s">
        <v>199</v>
      </c>
      <c r="F37" s="36">
        <v>20</v>
      </c>
      <c r="H37" s="65"/>
      <c r="I37" s="65"/>
    </row>
    <row r="38" spans="1:9" ht="26.25" customHeight="1">
      <c r="A38" s="34" t="s">
        <v>12</v>
      </c>
      <c r="B38" s="35" t="s">
        <v>55</v>
      </c>
      <c r="C38" s="35" t="s">
        <v>142</v>
      </c>
      <c r="D38" s="35"/>
      <c r="E38" s="35"/>
      <c r="F38" s="121">
        <f>F39+F41+F43+F45+F47+F49+F51</f>
        <v>820</v>
      </c>
      <c r="H38" s="141"/>
      <c r="I38" s="65"/>
    </row>
    <row r="39" spans="1:9" ht="54.75" customHeight="1">
      <c r="A39" s="44" t="s">
        <v>150</v>
      </c>
      <c r="B39" s="35" t="s">
        <v>55</v>
      </c>
      <c r="C39" s="35" t="s">
        <v>142</v>
      </c>
      <c r="D39" s="35" t="s">
        <v>258</v>
      </c>
      <c r="E39" s="138"/>
      <c r="F39" s="42">
        <f>F40</f>
        <v>100</v>
      </c>
      <c r="H39" s="65"/>
      <c r="I39" s="65"/>
    </row>
    <row r="40" spans="1:9" ht="39.75" customHeight="1">
      <c r="A40" s="144" t="s">
        <v>251</v>
      </c>
      <c r="B40" s="35" t="s">
        <v>55</v>
      </c>
      <c r="C40" s="35" t="s">
        <v>142</v>
      </c>
      <c r="D40" s="35" t="s">
        <v>258</v>
      </c>
      <c r="E40" s="138" t="s">
        <v>194</v>
      </c>
      <c r="F40" s="41">
        <v>100</v>
      </c>
      <c r="H40" s="65"/>
      <c r="I40" s="65"/>
    </row>
    <row r="41" spans="1:9" ht="15.75" customHeight="1">
      <c r="A41" s="44" t="s">
        <v>175</v>
      </c>
      <c r="B41" s="35" t="s">
        <v>55</v>
      </c>
      <c r="C41" s="35" t="s">
        <v>142</v>
      </c>
      <c r="D41" s="35" t="s">
        <v>259</v>
      </c>
      <c r="E41" s="35"/>
      <c r="F41" s="42">
        <f>F42</f>
        <v>500</v>
      </c>
      <c r="H41" s="65"/>
      <c r="I41" s="65"/>
    </row>
    <row r="42" spans="1:9" ht="48" customHeight="1">
      <c r="A42" s="144" t="s">
        <v>251</v>
      </c>
      <c r="B42" s="35" t="s">
        <v>55</v>
      </c>
      <c r="C42" s="35" t="s">
        <v>142</v>
      </c>
      <c r="D42" s="35" t="s">
        <v>259</v>
      </c>
      <c r="E42" s="35" t="s">
        <v>194</v>
      </c>
      <c r="F42" s="41">
        <v>500</v>
      </c>
      <c r="H42" s="65"/>
      <c r="I42" s="65"/>
    </row>
    <row r="43" spans="1:6" ht="53.25" customHeight="1">
      <c r="A43" s="34" t="s">
        <v>274</v>
      </c>
      <c r="B43" s="35" t="s">
        <v>55</v>
      </c>
      <c r="C43" s="35" t="s">
        <v>142</v>
      </c>
      <c r="D43" s="35" t="s">
        <v>260</v>
      </c>
      <c r="E43" s="35"/>
      <c r="F43" s="42">
        <f>F44</f>
        <v>70</v>
      </c>
    </row>
    <row r="44" spans="1:6" ht="47.25" customHeight="1">
      <c r="A44" s="144" t="s">
        <v>251</v>
      </c>
      <c r="B44" s="35" t="s">
        <v>55</v>
      </c>
      <c r="C44" s="35" t="s">
        <v>142</v>
      </c>
      <c r="D44" s="35" t="s">
        <v>260</v>
      </c>
      <c r="E44" s="35" t="s">
        <v>194</v>
      </c>
      <c r="F44" s="41">
        <v>70</v>
      </c>
    </row>
    <row r="45" spans="1:6" ht="79.5" customHeight="1">
      <c r="A45" s="34" t="s">
        <v>234</v>
      </c>
      <c r="B45" s="35" t="s">
        <v>55</v>
      </c>
      <c r="C45" s="35" t="s">
        <v>142</v>
      </c>
      <c r="D45" s="35" t="s">
        <v>272</v>
      </c>
      <c r="E45" s="35"/>
      <c r="F45" s="42">
        <f>F46</f>
        <v>50</v>
      </c>
    </row>
    <row r="46" spans="1:6" ht="46.5" customHeight="1">
      <c r="A46" s="144" t="s">
        <v>251</v>
      </c>
      <c r="B46" s="35" t="s">
        <v>55</v>
      </c>
      <c r="C46" s="35" t="s">
        <v>142</v>
      </c>
      <c r="D46" s="35" t="s">
        <v>272</v>
      </c>
      <c r="E46" s="35" t="s">
        <v>194</v>
      </c>
      <c r="F46" s="41">
        <v>50</v>
      </c>
    </row>
    <row r="47" spans="1:6" ht="120" customHeight="1">
      <c r="A47" s="34" t="s">
        <v>235</v>
      </c>
      <c r="B47" s="35" t="s">
        <v>55</v>
      </c>
      <c r="C47" s="35" t="s">
        <v>142</v>
      </c>
      <c r="D47" s="35" t="s">
        <v>273</v>
      </c>
      <c r="E47" s="35"/>
      <c r="F47" s="42">
        <f>F48</f>
        <v>50</v>
      </c>
    </row>
    <row r="48" spans="1:6" ht="40.5" customHeight="1">
      <c r="A48" s="144" t="s">
        <v>251</v>
      </c>
      <c r="B48" s="35" t="s">
        <v>55</v>
      </c>
      <c r="C48" s="35" t="s">
        <v>142</v>
      </c>
      <c r="D48" s="35" t="s">
        <v>273</v>
      </c>
      <c r="E48" s="35" t="s">
        <v>194</v>
      </c>
      <c r="F48" s="41">
        <v>50</v>
      </c>
    </row>
    <row r="49" spans="1:6" ht="96" customHeight="1">
      <c r="A49" s="103" t="s">
        <v>275</v>
      </c>
      <c r="B49" s="145" t="s">
        <v>55</v>
      </c>
      <c r="C49" s="145" t="s">
        <v>142</v>
      </c>
      <c r="D49" s="145" t="s">
        <v>276</v>
      </c>
      <c r="E49" s="145"/>
      <c r="F49" s="42">
        <f>F50</f>
        <v>20</v>
      </c>
    </row>
    <row r="50" spans="1:6" ht="40.5" customHeight="1">
      <c r="A50" s="144" t="s">
        <v>251</v>
      </c>
      <c r="B50" s="145" t="s">
        <v>55</v>
      </c>
      <c r="C50" s="145" t="s">
        <v>142</v>
      </c>
      <c r="D50" s="145" t="s">
        <v>276</v>
      </c>
      <c r="E50" s="145" t="s">
        <v>194</v>
      </c>
      <c r="F50" s="41">
        <v>20</v>
      </c>
    </row>
    <row r="51" spans="1:9" ht="146.25" customHeight="1">
      <c r="A51" s="158" t="s">
        <v>280</v>
      </c>
      <c r="B51" s="145" t="s">
        <v>55</v>
      </c>
      <c r="C51" s="145" t="s">
        <v>142</v>
      </c>
      <c r="D51" s="145" t="s">
        <v>277</v>
      </c>
      <c r="E51" s="145"/>
      <c r="F51" s="42">
        <f>F52</f>
        <v>30</v>
      </c>
      <c r="I51" s="178"/>
    </row>
    <row r="52" spans="1:6" ht="40.5" customHeight="1">
      <c r="A52" s="144" t="s">
        <v>251</v>
      </c>
      <c r="B52" s="145" t="s">
        <v>55</v>
      </c>
      <c r="C52" s="145" t="s">
        <v>142</v>
      </c>
      <c r="D52" s="145" t="s">
        <v>277</v>
      </c>
      <c r="E52" s="145" t="s">
        <v>194</v>
      </c>
      <c r="F52" s="41">
        <v>30</v>
      </c>
    </row>
    <row r="53" spans="1:6" ht="36" customHeight="1">
      <c r="A53" s="39" t="s">
        <v>203</v>
      </c>
      <c r="B53" s="35" t="s">
        <v>55</v>
      </c>
      <c r="C53" s="35" t="s">
        <v>14</v>
      </c>
      <c r="D53" s="35"/>
      <c r="E53" s="35"/>
      <c r="F53" s="149">
        <f>F54</f>
        <v>200</v>
      </c>
    </row>
    <row r="54" spans="1:6" ht="61.5" customHeight="1">
      <c r="A54" s="39" t="s">
        <v>134</v>
      </c>
      <c r="B54" s="35" t="s">
        <v>55</v>
      </c>
      <c r="C54" s="35" t="s">
        <v>15</v>
      </c>
      <c r="D54" s="35"/>
      <c r="E54" s="35"/>
      <c r="F54" s="121">
        <f>F55</f>
        <v>200</v>
      </c>
    </row>
    <row r="55" spans="1:6" ht="54.75" customHeight="1">
      <c r="A55" s="103" t="s">
        <v>281</v>
      </c>
      <c r="B55" s="35" t="s">
        <v>55</v>
      </c>
      <c r="C55" s="35" t="s">
        <v>15</v>
      </c>
      <c r="D55" s="35" t="s">
        <v>261</v>
      </c>
      <c r="E55" s="35"/>
      <c r="F55" s="37">
        <f>F56</f>
        <v>200</v>
      </c>
    </row>
    <row r="56" spans="1:7" ht="40.5" customHeight="1">
      <c r="A56" s="144" t="s">
        <v>251</v>
      </c>
      <c r="B56" s="35" t="s">
        <v>55</v>
      </c>
      <c r="C56" s="35" t="s">
        <v>15</v>
      </c>
      <c r="D56" s="35" t="s">
        <v>261</v>
      </c>
      <c r="E56" s="35" t="s">
        <v>194</v>
      </c>
      <c r="F56" s="36">
        <v>200</v>
      </c>
      <c r="G56" s="122"/>
    </row>
    <row r="57" spans="1:7" ht="18" customHeight="1">
      <c r="A57" s="39" t="s">
        <v>204</v>
      </c>
      <c r="B57" s="35" t="s">
        <v>55</v>
      </c>
      <c r="C57" s="35" t="s">
        <v>180</v>
      </c>
      <c r="D57" s="35"/>
      <c r="E57" s="35"/>
      <c r="F57" s="148">
        <f>F58</f>
        <v>414.5</v>
      </c>
      <c r="G57" s="122"/>
    </row>
    <row r="58" spans="1:6" ht="18.75" customHeight="1">
      <c r="A58" s="39" t="s">
        <v>176</v>
      </c>
      <c r="B58" s="35" t="s">
        <v>55</v>
      </c>
      <c r="C58" s="35" t="s">
        <v>177</v>
      </c>
      <c r="D58" s="35"/>
      <c r="E58" s="35"/>
      <c r="F58" s="140">
        <f>F59</f>
        <v>414.5</v>
      </c>
    </row>
    <row r="59" spans="1:6" ht="120.75" customHeight="1">
      <c r="A59" s="139" t="s">
        <v>178</v>
      </c>
      <c r="B59" s="35" t="s">
        <v>55</v>
      </c>
      <c r="C59" s="35" t="s">
        <v>177</v>
      </c>
      <c r="D59" s="35" t="s">
        <v>262</v>
      </c>
      <c r="E59" s="35"/>
      <c r="F59" s="37">
        <f>F60</f>
        <v>414.5</v>
      </c>
    </row>
    <row r="60" spans="1:8" ht="43.5" customHeight="1">
      <c r="A60" s="144" t="s">
        <v>251</v>
      </c>
      <c r="B60" s="35" t="s">
        <v>55</v>
      </c>
      <c r="C60" s="35" t="s">
        <v>177</v>
      </c>
      <c r="D60" s="35" t="s">
        <v>262</v>
      </c>
      <c r="E60" s="35" t="s">
        <v>194</v>
      </c>
      <c r="F60" s="43">
        <v>414.5</v>
      </c>
      <c r="G60" s="65"/>
      <c r="H60" s="122"/>
    </row>
    <row r="61" spans="1:8" ht="18" customHeight="1">
      <c r="A61" s="39" t="s">
        <v>205</v>
      </c>
      <c r="B61" s="35" t="s">
        <v>55</v>
      </c>
      <c r="C61" s="35" t="s">
        <v>17</v>
      </c>
      <c r="D61" s="35"/>
      <c r="E61" s="35"/>
      <c r="F61" s="149">
        <f>F62</f>
        <v>56083.6</v>
      </c>
      <c r="G61" s="65"/>
      <c r="H61" s="122"/>
    </row>
    <row r="62" spans="1:7" ht="21" customHeight="1">
      <c r="A62" s="39" t="s">
        <v>18</v>
      </c>
      <c r="B62" s="35" t="s">
        <v>55</v>
      </c>
      <c r="C62" s="35" t="s">
        <v>19</v>
      </c>
      <c r="D62" s="35"/>
      <c r="E62" s="35"/>
      <c r="F62" s="121">
        <f>F63+F65</f>
        <v>56083.6</v>
      </c>
      <c r="G62" s="65"/>
    </row>
    <row r="63" spans="1:9" ht="30" customHeight="1">
      <c r="A63" s="39" t="s">
        <v>236</v>
      </c>
      <c r="B63" s="35" t="s">
        <v>55</v>
      </c>
      <c r="C63" s="35" t="s">
        <v>19</v>
      </c>
      <c r="D63" s="35" t="s">
        <v>263</v>
      </c>
      <c r="E63" s="35"/>
      <c r="F63" s="37">
        <f>F64</f>
        <v>50083.6</v>
      </c>
      <c r="G63" s="65"/>
      <c r="H63" s="122"/>
      <c r="I63" s="122"/>
    </row>
    <row r="64" spans="1:8" ht="40.5" customHeight="1">
      <c r="A64" s="144" t="s">
        <v>251</v>
      </c>
      <c r="B64" s="35" t="s">
        <v>55</v>
      </c>
      <c r="C64" s="35" t="s">
        <v>19</v>
      </c>
      <c r="D64" s="35" t="s">
        <v>263</v>
      </c>
      <c r="E64" s="35" t="s">
        <v>194</v>
      </c>
      <c r="F64" s="36">
        <v>50083.6</v>
      </c>
      <c r="G64" s="65"/>
      <c r="H64" s="122"/>
    </row>
    <row r="65" spans="1:9" ht="45" customHeight="1">
      <c r="A65" s="39" t="s">
        <v>278</v>
      </c>
      <c r="B65" s="35" t="s">
        <v>55</v>
      </c>
      <c r="C65" s="35" t="s">
        <v>19</v>
      </c>
      <c r="D65" s="35" t="s">
        <v>279</v>
      </c>
      <c r="E65" s="35"/>
      <c r="F65" s="37">
        <f>F66</f>
        <v>6000</v>
      </c>
      <c r="G65" s="65"/>
      <c r="H65" s="122"/>
      <c r="I65" s="122"/>
    </row>
    <row r="66" spans="1:8" ht="40.5" customHeight="1">
      <c r="A66" s="144" t="s">
        <v>251</v>
      </c>
      <c r="B66" s="35" t="s">
        <v>55</v>
      </c>
      <c r="C66" s="35" t="s">
        <v>19</v>
      </c>
      <c r="D66" s="35" t="s">
        <v>279</v>
      </c>
      <c r="E66" s="35" t="s">
        <v>194</v>
      </c>
      <c r="F66" s="36">
        <v>6000</v>
      </c>
      <c r="G66" s="65"/>
      <c r="H66" s="122"/>
    </row>
    <row r="67" spans="1:8" ht="18.75" customHeight="1">
      <c r="A67" s="39" t="s">
        <v>206</v>
      </c>
      <c r="B67" s="35" t="s">
        <v>55</v>
      </c>
      <c r="C67" s="35" t="s">
        <v>192</v>
      </c>
      <c r="D67" s="35"/>
      <c r="E67" s="35"/>
      <c r="F67" s="149">
        <f>F68</f>
        <v>100</v>
      </c>
      <c r="G67" s="65"/>
      <c r="H67" s="122"/>
    </row>
    <row r="68" spans="1:7" ht="35.25" customHeight="1">
      <c r="A68" s="39" t="s">
        <v>189</v>
      </c>
      <c r="B68" s="35" t="s">
        <v>55</v>
      </c>
      <c r="C68" s="35" t="s">
        <v>188</v>
      </c>
      <c r="D68" s="35"/>
      <c r="E68" s="35"/>
      <c r="F68" s="121">
        <f>F69</f>
        <v>100</v>
      </c>
      <c r="G68" s="65"/>
    </row>
    <row r="69" spans="1:8" ht="46.5" customHeight="1">
      <c r="A69" s="39" t="s">
        <v>190</v>
      </c>
      <c r="B69" s="35" t="s">
        <v>55</v>
      </c>
      <c r="C69" s="35" t="s">
        <v>188</v>
      </c>
      <c r="D69" s="35" t="s">
        <v>264</v>
      </c>
      <c r="E69" s="35"/>
      <c r="F69" s="37">
        <f>F70</f>
        <v>100</v>
      </c>
      <c r="G69" s="65"/>
      <c r="H69" s="122"/>
    </row>
    <row r="70" spans="1:9" ht="45.75" customHeight="1">
      <c r="A70" s="144" t="s">
        <v>251</v>
      </c>
      <c r="B70" s="35" t="s">
        <v>55</v>
      </c>
      <c r="C70" s="35" t="s">
        <v>188</v>
      </c>
      <c r="D70" s="35" t="s">
        <v>264</v>
      </c>
      <c r="E70" s="35" t="s">
        <v>194</v>
      </c>
      <c r="F70" s="36">
        <v>100</v>
      </c>
      <c r="I70" s="122"/>
    </row>
    <row r="71" spans="1:9" ht="18.75" customHeight="1">
      <c r="A71" s="34" t="s">
        <v>207</v>
      </c>
      <c r="B71" s="35" t="s">
        <v>55</v>
      </c>
      <c r="C71" s="35" t="s">
        <v>21</v>
      </c>
      <c r="D71" s="35"/>
      <c r="E71" s="35"/>
      <c r="F71" s="148">
        <f>F72+F75</f>
        <v>1275</v>
      </c>
      <c r="I71" s="122"/>
    </row>
    <row r="72" spans="1:6" ht="42.75" customHeight="1">
      <c r="A72" s="34" t="s">
        <v>185</v>
      </c>
      <c r="B72" s="35" t="s">
        <v>55</v>
      </c>
      <c r="C72" s="35" t="s">
        <v>186</v>
      </c>
      <c r="D72" s="35"/>
      <c r="E72" s="35"/>
      <c r="F72" s="140">
        <f>F73</f>
        <v>90</v>
      </c>
    </row>
    <row r="73" spans="1:8" ht="120.75" customHeight="1">
      <c r="A73" s="44" t="s">
        <v>187</v>
      </c>
      <c r="B73" s="35" t="s">
        <v>55</v>
      </c>
      <c r="C73" s="35" t="s">
        <v>186</v>
      </c>
      <c r="D73" s="35" t="s">
        <v>265</v>
      </c>
      <c r="E73" s="35"/>
      <c r="F73" s="42">
        <f>F74</f>
        <v>90</v>
      </c>
      <c r="H73" s="122"/>
    </row>
    <row r="74" spans="1:8" ht="38.25" customHeight="1">
      <c r="A74" s="144" t="s">
        <v>251</v>
      </c>
      <c r="B74" s="35" t="s">
        <v>55</v>
      </c>
      <c r="C74" s="35" t="s">
        <v>186</v>
      </c>
      <c r="D74" s="35" t="s">
        <v>265</v>
      </c>
      <c r="E74" s="35" t="s">
        <v>194</v>
      </c>
      <c r="F74" s="41">
        <v>90</v>
      </c>
      <c r="G74" s="65"/>
      <c r="H74" s="122"/>
    </row>
    <row r="75" spans="1:9" ht="27" customHeight="1">
      <c r="A75" s="34" t="s">
        <v>98</v>
      </c>
      <c r="B75" s="35" t="s">
        <v>55</v>
      </c>
      <c r="C75" s="35" t="s">
        <v>23</v>
      </c>
      <c r="D75" s="35"/>
      <c r="E75" s="35"/>
      <c r="F75" s="121">
        <f>F76+F78+F80+F86+F82+F84</f>
        <v>1185</v>
      </c>
      <c r="I75" s="122"/>
    </row>
    <row r="76" spans="1:9" ht="55.5" customHeight="1">
      <c r="A76" s="34" t="s">
        <v>274</v>
      </c>
      <c r="B76" s="35" t="s">
        <v>55</v>
      </c>
      <c r="C76" s="35" t="s">
        <v>23</v>
      </c>
      <c r="D76" s="35" t="s">
        <v>260</v>
      </c>
      <c r="E76" s="35"/>
      <c r="F76" s="42">
        <f>F77</f>
        <v>40</v>
      </c>
      <c r="I76" s="122"/>
    </row>
    <row r="77" spans="1:6" ht="39.75" customHeight="1">
      <c r="A77" s="144" t="s">
        <v>251</v>
      </c>
      <c r="B77" s="35" t="s">
        <v>55</v>
      </c>
      <c r="C77" s="35" t="s">
        <v>23</v>
      </c>
      <c r="D77" s="35" t="s">
        <v>260</v>
      </c>
      <c r="E77" s="35" t="s">
        <v>194</v>
      </c>
      <c r="F77" s="41">
        <v>40</v>
      </c>
    </row>
    <row r="78" spans="1:9" ht="77.25" customHeight="1">
      <c r="A78" s="34" t="s">
        <v>234</v>
      </c>
      <c r="B78" s="35" t="s">
        <v>55</v>
      </c>
      <c r="C78" s="35" t="s">
        <v>23</v>
      </c>
      <c r="D78" s="35" t="s">
        <v>272</v>
      </c>
      <c r="E78" s="35"/>
      <c r="F78" s="42">
        <f>F79</f>
        <v>125</v>
      </c>
      <c r="I78" s="122"/>
    </row>
    <row r="79" spans="1:6" ht="42" customHeight="1">
      <c r="A79" s="144" t="s">
        <v>251</v>
      </c>
      <c r="B79" s="35" t="s">
        <v>55</v>
      </c>
      <c r="C79" s="35" t="s">
        <v>23</v>
      </c>
      <c r="D79" s="35" t="s">
        <v>272</v>
      </c>
      <c r="E79" s="35" t="s">
        <v>194</v>
      </c>
      <c r="F79" s="41">
        <v>125</v>
      </c>
    </row>
    <row r="80" spans="1:6" ht="119.25" customHeight="1">
      <c r="A80" s="34" t="s">
        <v>235</v>
      </c>
      <c r="B80" s="35" t="s">
        <v>55</v>
      </c>
      <c r="C80" s="35" t="s">
        <v>23</v>
      </c>
      <c r="D80" s="35" t="s">
        <v>273</v>
      </c>
      <c r="E80" s="35"/>
      <c r="F80" s="42">
        <f>F81</f>
        <v>300</v>
      </c>
    </row>
    <row r="81" spans="1:7" ht="42" customHeight="1">
      <c r="A81" s="144" t="s">
        <v>251</v>
      </c>
      <c r="B81" s="35" t="s">
        <v>55</v>
      </c>
      <c r="C81" s="35" t="s">
        <v>23</v>
      </c>
      <c r="D81" s="35" t="s">
        <v>273</v>
      </c>
      <c r="E81" s="35" t="s">
        <v>194</v>
      </c>
      <c r="F81" s="41">
        <v>300</v>
      </c>
      <c r="G81" s="122"/>
    </row>
    <row r="82" spans="1:6" ht="94.5" customHeight="1">
      <c r="A82" s="103" t="s">
        <v>275</v>
      </c>
      <c r="B82" s="145" t="s">
        <v>55</v>
      </c>
      <c r="C82" s="145" t="s">
        <v>23</v>
      </c>
      <c r="D82" s="145" t="s">
        <v>276</v>
      </c>
      <c r="E82" s="145"/>
      <c r="F82" s="42">
        <f>F83</f>
        <v>65</v>
      </c>
    </row>
    <row r="83" spans="1:7" ht="42" customHeight="1">
      <c r="A83" s="144" t="s">
        <v>251</v>
      </c>
      <c r="B83" s="145" t="s">
        <v>55</v>
      </c>
      <c r="C83" s="145" t="s">
        <v>23</v>
      </c>
      <c r="D83" s="145" t="s">
        <v>276</v>
      </c>
      <c r="E83" s="145" t="s">
        <v>194</v>
      </c>
      <c r="F83" s="41">
        <v>65</v>
      </c>
      <c r="G83" s="122"/>
    </row>
    <row r="84" spans="1:6" ht="150.75" customHeight="1">
      <c r="A84" s="158" t="s">
        <v>280</v>
      </c>
      <c r="B84" s="145" t="s">
        <v>55</v>
      </c>
      <c r="C84" s="145" t="s">
        <v>23</v>
      </c>
      <c r="D84" s="145" t="s">
        <v>277</v>
      </c>
      <c r="E84" s="145"/>
      <c r="F84" s="42">
        <f>F85</f>
        <v>30</v>
      </c>
    </row>
    <row r="85" spans="1:7" ht="42" customHeight="1">
      <c r="A85" s="144" t="s">
        <v>251</v>
      </c>
      <c r="B85" s="145" t="s">
        <v>55</v>
      </c>
      <c r="C85" s="145" t="s">
        <v>23</v>
      </c>
      <c r="D85" s="145" t="s">
        <v>277</v>
      </c>
      <c r="E85" s="145" t="s">
        <v>194</v>
      </c>
      <c r="F85" s="41">
        <v>30</v>
      </c>
      <c r="G85" s="122"/>
    </row>
    <row r="86" spans="1:9" ht="43.5" customHeight="1">
      <c r="A86" s="34" t="s">
        <v>233</v>
      </c>
      <c r="B86" s="35" t="s">
        <v>55</v>
      </c>
      <c r="C86" s="35" t="s">
        <v>23</v>
      </c>
      <c r="D86" s="35" t="s">
        <v>266</v>
      </c>
      <c r="E86" s="35"/>
      <c r="F86" s="42">
        <f>F87</f>
        <v>625</v>
      </c>
      <c r="G86" s="65"/>
      <c r="H86" s="122"/>
      <c r="I86" s="122"/>
    </row>
    <row r="87" spans="1:7" ht="45.75" customHeight="1">
      <c r="A87" s="144" t="s">
        <v>251</v>
      </c>
      <c r="B87" s="35" t="s">
        <v>55</v>
      </c>
      <c r="C87" s="35" t="s">
        <v>23</v>
      </c>
      <c r="D87" s="35" t="s">
        <v>266</v>
      </c>
      <c r="E87" s="35" t="s">
        <v>194</v>
      </c>
      <c r="F87" s="41">
        <v>625</v>
      </c>
      <c r="G87" s="65"/>
    </row>
    <row r="88" spans="1:7" ht="17.25" customHeight="1">
      <c r="A88" s="34" t="s">
        <v>208</v>
      </c>
      <c r="B88" s="35" t="s">
        <v>55</v>
      </c>
      <c r="C88" s="35" t="s">
        <v>24</v>
      </c>
      <c r="D88" s="35"/>
      <c r="E88" s="35"/>
      <c r="F88" s="149">
        <f>F89</f>
        <v>7995</v>
      </c>
      <c r="G88" s="65"/>
    </row>
    <row r="89" spans="1:9" ht="18" customHeight="1">
      <c r="A89" s="34" t="s">
        <v>99</v>
      </c>
      <c r="B89" s="35" t="s">
        <v>55</v>
      </c>
      <c r="C89" s="35" t="s">
        <v>25</v>
      </c>
      <c r="D89" s="35"/>
      <c r="E89" s="35"/>
      <c r="F89" s="121">
        <f>F92+F90</f>
        <v>7995</v>
      </c>
      <c r="I89" s="122"/>
    </row>
    <row r="90" spans="1:8" ht="43.5" customHeight="1">
      <c r="A90" s="39" t="s">
        <v>184</v>
      </c>
      <c r="B90" s="35" t="s">
        <v>55</v>
      </c>
      <c r="C90" s="35" t="s">
        <v>25</v>
      </c>
      <c r="D90" s="35" t="s">
        <v>267</v>
      </c>
      <c r="E90" s="35"/>
      <c r="F90" s="42">
        <f>F91</f>
        <v>3170</v>
      </c>
      <c r="H90" s="122"/>
    </row>
    <row r="91" spans="1:9" ht="45.75" customHeight="1">
      <c r="A91" s="144" t="s">
        <v>251</v>
      </c>
      <c r="B91" s="35" t="s">
        <v>55</v>
      </c>
      <c r="C91" s="35" t="s">
        <v>25</v>
      </c>
      <c r="D91" s="35" t="s">
        <v>267</v>
      </c>
      <c r="E91" s="35" t="s">
        <v>194</v>
      </c>
      <c r="F91" s="41">
        <v>3170</v>
      </c>
      <c r="I91" s="122"/>
    </row>
    <row r="92" spans="1:8" ht="57" customHeight="1">
      <c r="A92" s="34" t="s">
        <v>153</v>
      </c>
      <c r="B92" s="35" t="s">
        <v>55</v>
      </c>
      <c r="C92" s="35" t="s">
        <v>25</v>
      </c>
      <c r="D92" s="35" t="s">
        <v>268</v>
      </c>
      <c r="E92" s="35"/>
      <c r="F92" s="37">
        <f>F93</f>
        <v>4825</v>
      </c>
      <c r="H92" s="122"/>
    </row>
    <row r="93" spans="1:6" ht="44.25" customHeight="1">
      <c r="A93" s="144" t="s">
        <v>251</v>
      </c>
      <c r="B93" s="35" t="s">
        <v>55</v>
      </c>
      <c r="C93" s="35" t="s">
        <v>25</v>
      </c>
      <c r="D93" s="35" t="s">
        <v>268</v>
      </c>
      <c r="E93" s="35" t="s">
        <v>194</v>
      </c>
      <c r="F93" s="36">
        <v>4825</v>
      </c>
    </row>
    <row r="94" spans="1:6" ht="21.75" customHeight="1">
      <c r="A94" s="39" t="s">
        <v>210</v>
      </c>
      <c r="B94" s="35" t="s">
        <v>55</v>
      </c>
      <c r="C94" s="35" t="s">
        <v>209</v>
      </c>
      <c r="D94" s="35"/>
      <c r="E94" s="35"/>
      <c r="F94" s="148">
        <f>F98+F95</f>
        <v>20259.5</v>
      </c>
    </row>
    <row r="95" spans="1:6" ht="24" customHeight="1">
      <c r="A95" s="39" t="s">
        <v>238</v>
      </c>
      <c r="B95" s="35" t="s">
        <v>55</v>
      </c>
      <c r="C95" s="35" t="s">
        <v>239</v>
      </c>
      <c r="D95" s="35"/>
      <c r="E95" s="35"/>
      <c r="F95" s="140">
        <f>F96</f>
        <v>171.5</v>
      </c>
    </row>
    <row r="96" spans="1:9" ht="65.25" customHeight="1">
      <c r="A96" s="144" t="s">
        <v>240</v>
      </c>
      <c r="B96" s="35" t="s">
        <v>55</v>
      </c>
      <c r="C96" s="35" t="s">
        <v>239</v>
      </c>
      <c r="D96" s="35" t="s">
        <v>269</v>
      </c>
      <c r="E96" s="35"/>
      <c r="F96" s="37">
        <f>F97</f>
        <v>171.5</v>
      </c>
      <c r="H96" s="141"/>
      <c r="I96" s="141"/>
    </row>
    <row r="97" spans="1:6" ht="30.75" customHeight="1">
      <c r="A97" s="39" t="s">
        <v>197</v>
      </c>
      <c r="B97" s="142" t="s">
        <v>55</v>
      </c>
      <c r="C97" s="35" t="s">
        <v>239</v>
      </c>
      <c r="D97" s="35" t="s">
        <v>269</v>
      </c>
      <c r="E97" s="142" t="s">
        <v>198</v>
      </c>
      <c r="F97" s="106">
        <v>171.5</v>
      </c>
    </row>
    <row r="98" spans="1:6" ht="24" customHeight="1">
      <c r="A98" s="39" t="s">
        <v>28</v>
      </c>
      <c r="B98" s="35" t="s">
        <v>55</v>
      </c>
      <c r="C98" s="35" t="s">
        <v>100</v>
      </c>
      <c r="D98" s="35"/>
      <c r="E98" s="35"/>
      <c r="F98" s="140">
        <f>F99+F101</f>
        <v>20088</v>
      </c>
    </row>
    <row r="99" spans="1:6" ht="91.5" customHeight="1">
      <c r="A99" s="39" t="s">
        <v>229</v>
      </c>
      <c r="B99" s="35" t="s">
        <v>55</v>
      </c>
      <c r="C99" s="35" t="s">
        <v>100</v>
      </c>
      <c r="D99" s="35" t="s">
        <v>285</v>
      </c>
      <c r="E99" s="35"/>
      <c r="F99" s="37">
        <f>F100</f>
        <v>14115.2</v>
      </c>
    </row>
    <row r="100" spans="1:7" ht="28.5" customHeight="1">
      <c r="A100" s="44" t="s">
        <v>197</v>
      </c>
      <c r="B100" s="35" t="s">
        <v>55</v>
      </c>
      <c r="C100" s="35">
        <v>1004</v>
      </c>
      <c r="D100" s="35" t="s">
        <v>285</v>
      </c>
      <c r="E100" s="35" t="s">
        <v>198</v>
      </c>
      <c r="F100" s="43">
        <v>14115.2</v>
      </c>
      <c r="G100" s="65"/>
    </row>
    <row r="101" spans="1:7" ht="82.5" customHeight="1">
      <c r="A101" s="39" t="s">
        <v>230</v>
      </c>
      <c r="B101" s="35" t="s">
        <v>55</v>
      </c>
      <c r="C101" s="35" t="s">
        <v>100</v>
      </c>
      <c r="D101" s="35" t="s">
        <v>286</v>
      </c>
      <c r="E101" s="35"/>
      <c r="F101" s="37">
        <f>F102</f>
        <v>5972.8</v>
      </c>
      <c r="G101" s="65"/>
    </row>
    <row r="102" spans="1:7" ht="29.25" customHeight="1">
      <c r="A102" s="39" t="s">
        <v>197</v>
      </c>
      <c r="B102" s="35" t="s">
        <v>55</v>
      </c>
      <c r="C102" s="35">
        <v>1004</v>
      </c>
      <c r="D102" s="35" t="s">
        <v>286</v>
      </c>
      <c r="E102" s="35" t="s">
        <v>198</v>
      </c>
      <c r="F102" s="43">
        <v>5972.8</v>
      </c>
      <c r="G102" s="65"/>
    </row>
    <row r="103" spans="1:7" ht="18.75" customHeight="1">
      <c r="A103" s="44" t="s">
        <v>211</v>
      </c>
      <c r="B103" s="35" t="s">
        <v>55</v>
      </c>
      <c r="C103" s="35" t="s">
        <v>144</v>
      </c>
      <c r="D103" s="35"/>
      <c r="E103" s="35"/>
      <c r="F103" s="149">
        <f>F104</f>
        <v>1160</v>
      </c>
      <c r="G103" s="65"/>
    </row>
    <row r="104" spans="1:7" ht="17.25" customHeight="1">
      <c r="A104" s="44" t="s">
        <v>146</v>
      </c>
      <c r="B104" s="35" t="s">
        <v>55</v>
      </c>
      <c r="C104" s="35" t="s">
        <v>145</v>
      </c>
      <c r="D104" s="35"/>
      <c r="E104" s="35"/>
      <c r="F104" s="121">
        <f>F105</f>
        <v>1160</v>
      </c>
      <c r="G104" s="65"/>
    </row>
    <row r="105" spans="1:9" ht="44.25" customHeight="1">
      <c r="A105" s="144" t="s">
        <v>237</v>
      </c>
      <c r="B105" s="35" t="s">
        <v>55</v>
      </c>
      <c r="C105" s="35" t="s">
        <v>145</v>
      </c>
      <c r="D105" s="35" t="s">
        <v>270</v>
      </c>
      <c r="E105" s="35"/>
      <c r="F105" s="37">
        <f>F106</f>
        <v>1160</v>
      </c>
      <c r="G105" s="65"/>
      <c r="H105" s="122"/>
      <c r="I105" s="146"/>
    </row>
    <row r="106" spans="1:7" ht="44.25" customHeight="1">
      <c r="A106" s="144" t="s">
        <v>251</v>
      </c>
      <c r="B106" s="35" t="s">
        <v>55</v>
      </c>
      <c r="C106" s="35" t="s">
        <v>145</v>
      </c>
      <c r="D106" s="35" t="s">
        <v>270</v>
      </c>
      <c r="E106" s="35" t="s">
        <v>194</v>
      </c>
      <c r="F106" s="36">
        <v>1160</v>
      </c>
      <c r="G106" s="65"/>
    </row>
    <row r="107" spans="1:7" ht="20.25" customHeight="1">
      <c r="A107" s="34" t="s">
        <v>213</v>
      </c>
      <c r="B107" s="35" t="s">
        <v>55</v>
      </c>
      <c r="C107" s="35" t="s">
        <v>212</v>
      </c>
      <c r="D107" s="35"/>
      <c r="E107" s="35"/>
      <c r="F107" s="149">
        <f>F108</f>
        <v>1600</v>
      </c>
      <c r="G107" s="65"/>
    </row>
    <row r="108" spans="1:9" ht="18" customHeight="1">
      <c r="A108" s="34" t="s">
        <v>26</v>
      </c>
      <c r="B108" s="35" t="s">
        <v>55</v>
      </c>
      <c r="C108" s="35" t="s">
        <v>147</v>
      </c>
      <c r="D108" s="35"/>
      <c r="E108" s="35"/>
      <c r="F108" s="121">
        <f>F109</f>
        <v>1600</v>
      </c>
      <c r="I108" s="146"/>
    </row>
    <row r="109" spans="1:9" ht="31.5" customHeight="1">
      <c r="A109" s="44" t="s">
        <v>154</v>
      </c>
      <c r="B109" s="35" t="s">
        <v>55</v>
      </c>
      <c r="C109" s="35" t="s">
        <v>147</v>
      </c>
      <c r="D109" s="35" t="s">
        <v>271</v>
      </c>
      <c r="E109" s="35"/>
      <c r="F109" s="37">
        <f>F110</f>
        <v>1600</v>
      </c>
      <c r="H109" s="122"/>
      <c r="I109" s="146"/>
    </row>
    <row r="110" spans="1:9" ht="39" thickBot="1">
      <c r="A110" s="144" t="s">
        <v>251</v>
      </c>
      <c r="B110" s="35" t="s">
        <v>55</v>
      </c>
      <c r="C110" s="35" t="s">
        <v>147</v>
      </c>
      <c r="D110" s="35" t="s">
        <v>271</v>
      </c>
      <c r="E110" s="35" t="s">
        <v>194</v>
      </c>
      <c r="F110" s="43">
        <v>1600</v>
      </c>
      <c r="H110" s="146"/>
      <c r="I110" s="146"/>
    </row>
    <row r="111" spans="1:8" ht="19.5" thickBot="1">
      <c r="A111" s="182"/>
      <c r="B111" s="182"/>
      <c r="C111" s="182"/>
      <c r="D111" s="182"/>
      <c r="E111" s="182"/>
      <c r="F111" s="108">
        <f>F8+F23</f>
        <v>116515</v>
      </c>
      <c r="H111" s="146"/>
    </row>
  </sheetData>
  <sheetProtection/>
  <mergeCells count="5">
    <mergeCell ref="A111:E111"/>
    <mergeCell ref="C1:F1"/>
    <mergeCell ref="A5:F5"/>
    <mergeCell ref="B2:F4"/>
    <mergeCell ref="A6:F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B2" sqref="B2:E4"/>
    </sheetView>
  </sheetViews>
  <sheetFormatPr defaultColWidth="9.00390625" defaultRowHeight="12.75"/>
  <cols>
    <col min="1" max="1" width="35.125" style="0" customWidth="1"/>
    <col min="3" max="3" width="16.875" style="0" customWidth="1"/>
    <col min="4" max="4" width="10.375" style="0" customWidth="1"/>
    <col min="5" max="5" width="13.375" style="0" customWidth="1"/>
  </cols>
  <sheetData>
    <row r="1" spans="1:5" ht="12.75">
      <c r="A1" s="28"/>
      <c r="B1" s="31"/>
      <c r="C1" s="191" t="s">
        <v>101</v>
      </c>
      <c r="D1" s="191"/>
      <c r="E1" s="191"/>
    </row>
    <row r="2" spans="1:5" ht="12.75">
      <c r="A2" s="28"/>
      <c r="B2" s="192" t="s">
        <v>282</v>
      </c>
      <c r="C2" s="192"/>
      <c r="D2" s="192"/>
      <c r="E2" s="192"/>
    </row>
    <row r="3" spans="1:5" ht="12.75">
      <c r="A3" s="28"/>
      <c r="B3" s="192"/>
      <c r="C3" s="192"/>
      <c r="D3" s="192"/>
      <c r="E3" s="192"/>
    </row>
    <row r="4" spans="1:5" ht="24.75" customHeight="1">
      <c r="A4" s="28"/>
      <c r="B4" s="192"/>
      <c r="C4" s="192"/>
      <c r="D4" s="192"/>
      <c r="E4" s="192"/>
    </row>
    <row r="5" spans="1:5" ht="78" customHeight="1">
      <c r="A5" s="184" t="s">
        <v>245</v>
      </c>
      <c r="B5" s="184"/>
      <c r="C5" s="184"/>
      <c r="D5" s="184"/>
      <c r="E5" s="195"/>
    </row>
    <row r="6" spans="1:6" ht="17.25" customHeight="1" thickBot="1">
      <c r="A6" s="193"/>
      <c r="B6" s="194"/>
      <c r="C6" s="194"/>
      <c r="D6" s="194"/>
      <c r="E6" s="194"/>
      <c r="F6" s="150"/>
    </row>
    <row r="7" spans="1:5" ht="26.25" thickBot="1">
      <c r="A7" s="170" t="s">
        <v>102</v>
      </c>
      <c r="B7" s="32" t="s">
        <v>103</v>
      </c>
      <c r="C7" s="32" t="s">
        <v>90</v>
      </c>
      <c r="D7" s="32" t="s">
        <v>91</v>
      </c>
      <c r="E7" s="171" t="s">
        <v>1</v>
      </c>
    </row>
    <row r="8" spans="1:5" ht="28.5" customHeight="1" thickBot="1">
      <c r="A8" s="147" t="s">
        <v>2</v>
      </c>
      <c r="B8" s="47" t="s">
        <v>3</v>
      </c>
      <c r="C8" s="47"/>
      <c r="D8" s="47"/>
      <c r="E8" s="123">
        <f>E9+E12+E19+E29+E32</f>
        <v>27427.4</v>
      </c>
    </row>
    <row r="9" spans="1:7" ht="54.75" customHeight="1">
      <c r="A9" s="172" t="s">
        <v>4</v>
      </c>
      <c r="B9" s="52" t="s">
        <v>5</v>
      </c>
      <c r="C9" s="52"/>
      <c r="D9" s="52"/>
      <c r="E9" s="124">
        <f>E10</f>
        <v>1222.9</v>
      </c>
      <c r="G9" s="122"/>
    </row>
    <row r="10" spans="1:5" ht="18" customHeight="1">
      <c r="A10" s="160" t="s">
        <v>95</v>
      </c>
      <c r="B10" s="35" t="s">
        <v>5</v>
      </c>
      <c r="C10" s="35" t="s">
        <v>253</v>
      </c>
      <c r="D10" s="35"/>
      <c r="E10" s="43">
        <f>E11</f>
        <v>1222.9</v>
      </c>
    </row>
    <row r="11" spans="1:5" ht="84.75" customHeight="1">
      <c r="A11" s="160" t="s">
        <v>196</v>
      </c>
      <c r="B11" s="35" t="s">
        <v>5</v>
      </c>
      <c r="C11" s="35" t="s">
        <v>253</v>
      </c>
      <c r="D11" s="35" t="s">
        <v>195</v>
      </c>
      <c r="E11" s="36">
        <f>'Приложение 2'!F12</f>
        <v>1222.9</v>
      </c>
    </row>
    <row r="12" spans="1:5" ht="66.75" customHeight="1">
      <c r="A12" s="161" t="s">
        <v>132</v>
      </c>
      <c r="B12" s="49" t="s">
        <v>6</v>
      </c>
      <c r="C12" s="49"/>
      <c r="D12" s="49"/>
      <c r="E12" s="125">
        <f>E13+E15</f>
        <v>5691.7</v>
      </c>
    </row>
    <row r="13" spans="1:5" ht="57" customHeight="1">
      <c r="A13" s="160" t="s">
        <v>152</v>
      </c>
      <c r="B13" s="35" t="s">
        <v>6</v>
      </c>
      <c r="C13" s="35" t="s">
        <v>252</v>
      </c>
      <c r="D13" s="35"/>
      <c r="E13" s="41">
        <f>E14</f>
        <v>285.8</v>
      </c>
    </row>
    <row r="14" spans="1:5" ht="81.75" customHeight="1">
      <c r="A14" s="160" t="s">
        <v>196</v>
      </c>
      <c r="B14" s="35" t="s">
        <v>6</v>
      </c>
      <c r="C14" s="35" t="s">
        <v>252</v>
      </c>
      <c r="D14" s="35" t="s">
        <v>195</v>
      </c>
      <c r="E14" s="36">
        <f>'Приложение 2'!F15</f>
        <v>285.8</v>
      </c>
    </row>
    <row r="15" spans="1:5" ht="27" customHeight="1">
      <c r="A15" s="162" t="s">
        <v>7</v>
      </c>
      <c r="B15" s="35" t="s">
        <v>6</v>
      </c>
      <c r="C15" s="35" t="s">
        <v>254</v>
      </c>
      <c r="D15" s="35"/>
      <c r="E15" s="41">
        <f>E16+E17+E18</f>
        <v>5405.9</v>
      </c>
    </row>
    <row r="16" spans="1:5" ht="81" customHeight="1">
      <c r="A16" s="160" t="s">
        <v>196</v>
      </c>
      <c r="B16" s="145" t="s">
        <v>6</v>
      </c>
      <c r="C16" s="35" t="s">
        <v>254</v>
      </c>
      <c r="D16" s="145" t="s">
        <v>195</v>
      </c>
      <c r="E16" s="36">
        <f>'Приложение 2'!F17</f>
        <v>3343.7</v>
      </c>
    </row>
    <row r="17" spans="1:9" ht="44.25" customHeight="1">
      <c r="A17" s="160" t="s">
        <v>251</v>
      </c>
      <c r="B17" s="145" t="s">
        <v>6</v>
      </c>
      <c r="C17" s="35" t="s">
        <v>254</v>
      </c>
      <c r="D17" s="145" t="s">
        <v>194</v>
      </c>
      <c r="E17" s="36">
        <f>'Приложение 2'!F18</f>
        <v>1877.6</v>
      </c>
      <c r="H17" s="65"/>
      <c r="I17" s="65"/>
    </row>
    <row r="18" spans="1:9" ht="24.75" customHeight="1">
      <c r="A18" s="163" t="s">
        <v>200</v>
      </c>
      <c r="B18" s="145" t="s">
        <v>6</v>
      </c>
      <c r="C18" s="35" t="s">
        <v>254</v>
      </c>
      <c r="D18" s="145" t="s">
        <v>199</v>
      </c>
      <c r="E18" s="36">
        <f>'Приложение 2'!F19</f>
        <v>184.6</v>
      </c>
      <c r="H18" s="65"/>
      <c r="I18" s="65"/>
    </row>
    <row r="19" spans="1:5" ht="82.5" customHeight="1">
      <c r="A19" s="164" t="s">
        <v>133</v>
      </c>
      <c r="B19" s="49" t="s">
        <v>8</v>
      </c>
      <c r="C19" s="49"/>
      <c r="D19" s="49"/>
      <c r="E19" s="125">
        <f>E20+E27+E24</f>
        <v>19600.8</v>
      </c>
    </row>
    <row r="20" spans="1:5" ht="39.75" customHeight="1">
      <c r="A20" s="162" t="s">
        <v>9</v>
      </c>
      <c r="B20" s="35" t="s">
        <v>8</v>
      </c>
      <c r="C20" s="35" t="s">
        <v>256</v>
      </c>
      <c r="D20" s="35"/>
      <c r="E20" s="41">
        <f>E21+E22+E23</f>
        <v>16278.099999999999</v>
      </c>
    </row>
    <row r="21" spans="1:5" ht="87" customHeight="1">
      <c r="A21" s="160" t="s">
        <v>196</v>
      </c>
      <c r="B21" s="145" t="s">
        <v>8</v>
      </c>
      <c r="C21" s="35" t="s">
        <v>256</v>
      </c>
      <c r="D21" s="145" t="s">
        <v>195</v>
      </c>
      <c r="E21" s="41">
        <f>'Приложение 2'!F27</f>
        <v>15106.3</v>
      </c>
    </row>
    <row r="22" spans="1:9" ht="42.75" customHeight="1">
      <c r="A22" s="160" t="s">
        <v>251</v>
      </c>
      <c r="B22" s="145" t="s">
        <v>8</v>
      </c>
      <c r="C22" s="35" t="s">
        <v>256</v>
      </c>
      <c r="D22" s="145" t="s">
        <v>194</v>
      </c>
      <c r="E22" s="36">
        <f>'Приложение 2'!F28</f>
        <v>1169.8</v>
      </c>
      <c r="H22" s="65"/>
      <c r="I22" s="65"/>
    </row>
    <row r="23" spans="1:9" ht="21" customHeight="1">
      <c r="A23" s="163" t="s">
        <v>200</v>
      </c>
      <c r="B23" s="145" t="s">
        <v>8</v>
      </c>
      <c r="C23" s="35" t="s">
        <v>256</v>
      </c>
      <c r="D23" s="145" t="s">
        <v>199</v>
      </c>
      <c r="E23" s="36">
        <f>'Приложение 2'!F29</f>
        <v>2</v>
      </c>
      <c r="H23" s="65"/>
      <c r="I23" s="65"/>
    </row>
    <row r="24" spans="1:5" ht="84" customHeight="1">
      <c r="A24" s="160" t="s">
        <v>228</v>
      </c>
      <c r="B24" s="35" t="s">
        <v>8</v>
      </c>
      <c r="C24" s="35" t="s">
        <v>283</v>
      </c>
      <c r="D24" s="35"/>
      <c r="E24" s="41">
        <f>E25+E26</f>
        <v>3316.7</v>
      </c>
    </row>
    <row r="25" spans="1:5" ht="84.75" customHeight="1">
      <c r="A25" s="160" t="s">
        <v>196</v>
      </c>
      <c r="B25" s="35" t="s">
        <v>8</v>
      </c>
      <c r="C25" s="35" t="s">
        <v>283</v>
      </c>
      <c r="D25" s="35" t="s">
        <v>195</v>
      </c>
      <c r="E25" s="41">
        <f>'Приложение 2'!F31</f>
        <v>3097.1</v>
      </c>
    </row>
    <row r="26" spans="1:5" ht="42.75" customHeight="1">
      <c r="A26" s="160" t="s">
        <v>251</v>
      </c>
      <c r="B26" s="35" t="s">
        <v>8</v>
      </c>
      <c r="C26" s="35" t="s">
        <v>283</v>
      </c>
      <c r="D26" s="35" t="s">
        <v>194</v>
      </c>
      <c r="E26" s="41">
        <f>'Приложение 2'!F32</f>
        <v>219.6</v>
      </c>
    </row>
    <row r="27" spans="1:5" ht="80.25" customHeight="1">
      <c r="A27" s="160" t="s">
        <v>227</v>
      </c>
      <c r="B27" s="35" t="s">
        <v>8</v>
      </c>
      <c r="C27" s="35" t="s">
        <v>284</v>
      </c>
      <c r="D27" s="35"/>
      <c r="E27" s="41">
        <f>E28</f>
        <v>6</v>
      </c>
    </row>
    <row r="28" spans="1:5" ht="41.25" customHeight="1">
      <c r="A28" s="160" t="s">
        <v>251</v>
      </c>
      <c r="B28" s="35" t="s">
        <v>8</v>
      </c>
      <c r="C28" s="35" t="s">
        <v>284</v>
      </c>
      <c r="D28" s="35" t="s">
        <v>194</v>
      </c>
      <c r="E28" s="41">
        <f>'Приложение 2'!F34</f>
        <v>6</v>
      </c>
    </row>
    <row r="29" spans="1:5" ht="13.5" customHeight="1">
      <c r="A29" s="164" t="s">
        <v>10</v>
      </c>
      <c r="B29" s="50" t="s">
        <v>141</v>
      </c>
      <c r="C29" s="50"/>
      <c r="D29" s="50"/>
      <c r="E29" s="125">
        <f>E30</f>
        <v>20</v>
      </c>
    </row>
    <row r="30" spans="1:5" ht="13.5" customHeight="1">
      <c r="A30" s="162" t="s">
        <v>11</v>
      </c>
      <c r="B30" s="35" t="s">
        <v>141</v>
      </c>
      <c r="C30" s="35" t="s">
        <v>257</v>
      </c>
      <c r="D30" s="35"/>
      <c r="E30" s="41">
        <f>E31</f>
        <v>20</v>
      </c>
    </row>
    <row r="31" spans="1:5" ht="16.5" customHeight="1">
      <c r="A31" s="163" t="s">
        <v>200</v>
      </c>
      <c r="B31" s="35" t="s">
        <v>141</v>
      </c>
      <c r="C31" s="35" t="s">
        <v>257</v>
      </c>
      <c r="D31" s="35" t="s">
        <v>199</v>
      </c>
      <c r="E31" s="41">
        <f>'Приложение 2'!F37</f>
        <v>20</v>
      </c>
    </row>
    <row r="32" spans="1:5" ht="17.25" customHeight="1">
      <c r="A32" s="165" t="s">
        <v>12</v>
      </c>
      <c r="B32" s="50" t="s">
        <v>142</v>
      </c>
      <c r="C32" s="49"/>
      <c r="D32" s="49"/>
      <c r="E32" s="125">
        <f>E35+E33+E37+E39+E41+E43+E45+E47</f>
        <v>892</v>
      </c>
    </row>
    <row r="33" spans="1:5" ht="59.25" customHeight="1">
      <c r="A33" s="166" t="s">
        <v>150</v>
      </c>
      <c r="B33" s="35" t="s">
        <v>142</v>
      </c>
      <c r="C33" s="35" t="s">
        <v>258</v>
      </c>
      <c r="D33" s="35"/>
      <c r="E33" s="41">
        <f>E34</f>
        <v>100</v>
      </c>
    </row>
    <row r="34" spans="1:5" ht="44.25" customHeight="1">
      <c r="A34" s="160" t="s">
        <v>251</v>
      </c>
      <c r="B34" s="35" t="s">
        <v>142</v>
      </c>
      <c r="C34" s="35" t="s">
        <v>258</v>
      </c>
      <c r="D34" s="35" t="s">
        <v>194</v>
      </c>
      <c r="E34" s="41">
        <f>'Приложение 2'!F40</f>
        <v>100</v>
      </c>
    </row>
    <row r="35" spans="1:5" ht="56.25" customHeight="1">
      <c r="A35" s="160" t="s">
        <v>151</v>
      </c>
      <c r="B35" s="35" t="s">
        <v>142</v>
      </c>
      <c r="C35" s="35" t="s">
        <v>255</v>
      </c>
      <c r="D35" s="35"/>
      <c r="E35" s="41">
        <f>E36</f>
        <v>72</v>
      </c>
    </row>
    <row r="36" spans="1:5" ht="23.25" customHeight="1">
      <c r="A36" s="163" t="s">
        <v>200</v>
      </c>
      <c r="B36" s="35" t="s">
        <v>142</v>
      </c>
      <c r="C36" s="35" t="s">
        <v>255</v>
      </c>
      <c r="D36" s="35" t="s">
        <v>199</v>
      </c>
      <c r="E36" s="41">
        <f>'Приложение 2'!F22</f>
        <v>72</v>
      </c>
    </row>
    <row r="37" spans="1:5" ht="21.75" customHeight="1">
      <c r="A37" s="166" t="s">
        <v>175</v>
      </c>
      <c r="B37" s="35" t="s">
        <v>142</v>
      </c>
      <c r="C37" s="35" t="s">
        <v>259</v>
      </c>
      <c r="D37" s="35"/>
      <c r="E37" s="41">
        <f>E38</f>
        <v>500</v>
      </c>
    </row>
    <row r="38" spans="1:5" ht="42" customHeight="1">
      <c r="A38" s="160" t="s">
        <v>251</v>
      </c>
      <c r="B38" s="35" t="s">
        <v>142</v>
      </c>
      <c r="C38" s="35" t="s">
        <v>259</v>
      </c>
      <c r="D38" s="35" t="s">
        <v>194</v>
      </c>
      <c r="E38" s="41">
        <f>'Приложение 2'!F42</f>
        <v>500</v>
      </c>
    </row>
    <row r="39" spans="1:5" ht="42" customHeight="1">
      <c r="A39" s="162" t="s">
        <v>274</v>
      </c>
      <c r="B39" s="35" t="s">
        <v>142</v>
      </c>
      <c r="C39" s="35" t="s">
        <v>260</v>
      </c>
      <c r="D39" s="35"/>
      <c r="E39" s="41">
        <f>E40</f>
        <v>70</v>
      </c>
    </row>
    <row r="40" spans="1:5" ht="43.5" customHeight="1">
      <c r="A40" s="160" t="s">
        <v>251</v>
      </c>
      <c r="B40" s="35" t="s">
        <v>142</v>
      </c>
      <c r="C40" s="35" t="s">
        <v>260</v>
      </c>
      <c r="D40" s="35" t="s">
        <v>194</v>
      </c>
      <c r="E40" s="41">
        <f>'Приложение 2'!F44</f>
        <v>70</v>
      </c>
    </row>
    <row r="41" spans="1:5" ht="78.75" customHeight="1">
      <c r="A41" s="162" t="s">
        <v>234</v>
      </c>
      <c r="B41" s="35" t="s">
        <v>142</v>
      </c>
      <c r="C41" s="35" t="s">
        <v>272</v>
      </c>
      <c r="D41" s="35"/>
      <c r="E41" s="41">
        <f>E42</f>
        <v>50</v>
      </c>
    </row>
    <row r="42" spans="1:5" ht="46.5" customHeight="1">
      <c r="A42" s="160" t="s">
        <v>251</v>
      </c>
      <c r="B42" s="35" t="s">
        <v>142</v>
      </c>
      <c r="C42" s="35" t="s">
        <v>272</v>
      </c>
      <c r="D42" s="35" t="s">
        <v>194</v>
      </c>
      <c r="E42" s="41">
        <f>'Приложение 2'!F46</f>
        <v>50</v>
      </c>
    </row>
    <row r="43" spans="1:5" ht="105.75" customHeight="1">
      <c r="A43" s="162" t="s">
        <v>235</v>
      </c>
      <c r="B43" s="35" t="s">
        <v>142</v>
      </c>
      <c r="C43" s="35" t="s">
        <v>273</v>
      </c>
      <c r="D43" s="35"/>
      <c r="E43" s="41">
        <f>E44</f>
        <v>50</v>
      </c>
    </row>
    <row r="44" spans="1:5" ht="40.5" customHeight="1">
      <c r="A44" s="160" t="s">
        <v>251</v>
      </c>
      <c r="B44" s="35" t="s">
        <v>142</v>
      </c>
      <c r="C44" s="35" t="s">
        <v>273</v>
      </c>
      <c r="D44" s="35" t="s">
        <v>194</v>
      </c>
      <c r="E44" s="41">
        <f>'Приложение 2'!F48</f>
        <v>50</v>
      </c>
    </row>
    <row r="45" spans="1:5" ht="79.5" customHeight="1">
      <c r="A45" s="167" t="s">
        <v>275</v>
      </c>
      <c r="B45" s="145" t="s">
        <v>142</v>
      </c>
      <c r="C45" s="145" t="s">
        <v>276</v>
      </c>
      <c r="D45" s="145"/>
      <c r="E45" s="41">
        <f>E46</f>
        <v>20</v>
      </c>
    </row>
    <row r="46" spans="1:5" ht="43.5" customHeight="1">
      <c r="A46" s="163" t="s">
        <v>251</v>
      </c>
      <c r="B46" s="145" t="s">
        <v>142</v>
      </c>
      <c r="C46" s="145" t="s">
        <v>276</v>
      </c>
      <c r="D46" s="145" t="s">
        <v>194</v>
      </c>
      <c r="E46" s="41">
        <f>'Приложение 2'!F50</f>
        <v>20</v>
      </c>
    </row>
    <row r="47" spans="1:5" ht="128.25" customHeight="1">
      <c r="A47" s="168" t="s">
        <v>280</v>
      </c>
      <c r="B47" s="145" t="s">
        <v>142</v>
      </c>
      <c r="C47" s="145" t="s">
        <v>277</v>
      </c>
      <c r="D47" s="145"/>
      <c r="E47" s="41">
        <f>E48</f>
        <v>30</v>
      </c>
    </row>
    <row r="48" spans="1:5" ht="45.75" customHeight="1" thickBot="1">
      <c r="A48" s="173" t="s">
        <v>251</v>
      </c>
      <c r="B48" s="142" t="s">
        <v>142</v>
      </c>
      <c r="C48" s="142" t="s">
        <v>277</v>
      </c>
      <c r="D48" s="142" t="s">
        <v>194</v>
      </c>
      <c r="E48" s="46">
        <f>'Приложение 2'!F52</f>
        <v>30</v>
      </c>
    </row>
    <row r="49" spans="1:5" ht="45.75" customHeight="1" thickBot="1">
      <c r="A49" s="147" t="s">
        <v>13</v>
      </c>
      <c r="B49" s="47" t="s">
        <v>14</v>
      </c>
      <c r="C49" s="47"/>
      <c r="D49" s="47"/>
      <c r="E49" s="123">
        <f>E50</f>
        <v>200</v>
      </c>
    </row>
    <row r="50" spans="1:5" ht="54.75" customHeight="1">
      <c r="A50" s="174" t="s">
        <v>134</v>
      </c>
      <c r="B50" s="51" t="s">
        <v>15</v>
      </c>
      <c r="C50" s="51"/>
      <c r="D50" s="51"/>
      <c r="E50" s="124">
        <f>E51</f>
        <v>200</v>
      </c>
    </row>
    <row r="51" spans="1:5" ht="56.25" customHeight="1">
      <c r="A51" s="167" t="s">
        <v>281</v>
      </c>
      <c r="B51" s="35" t="s">
        <v>15</v>
      </c>
      <c r="C51" s="35" t="s">
        <v>261</v>
      </c>
      <c r="D51" s="35"/>
      <c r="E51" s="41">
        <f>E52</f>
        <v>200</v>
      </c>
    </row>
    <row r="52" spans="1:5" ht="44.25" customHeight="1" thickBot="1">
      <c r="A52" s="175" t="s">
        <v>251</v>
      </c>
      <c r="B52" s="45" t="s">
        <v>15</v>
      </c>
      <c r="C52" s="45" t="s">
        <v>261</v>
      </c>
      <c r="D52" s="45" t="s">
        <v>194</v>
      </c>
      <c r="E52" s="46">
        <f>'Приложение 2'!F56</f>
        <v>200</v>
      </c>
    </row>
    <row r="53" spans="1:6" ht="28.5" customHeight="1" thickBot="1">
      <c r="A53" s="147" t="s">
        <v>179</v>
      </c>
      <c r="B53" s="53" t="s">
        <v>180</v>
      </c>
      <c r="C53" s="47"/>
      <c r="D53" s="47"/>
      <c r="E53" s="123">
        <f>E54</f>
        <v>414.5</v>
      </c>
      <c r="F53" s="122"/>
    </row>
    <row r="54" spans="1:5" ht="17.25" customHeight="1">
      <c r="A54" s="172" t="s">
        <v>176</v>
      </c>
      <c r="B54" s="52" t="s">
        <v>177</v>
      </c>
      <c r="C54" s="52"/>
      <c r="D54" s="52"/>
      <c r="E54" s="124">
        <f>E55</f>
        <v>414.5</v>
      </c>
    </row>
    <row r="55" spans="1:5" ht="110.25" customHeight="1">
      <c r="A55" s="169" t="s">
        <v>178</v>
      </c>
      <c r="B55" s="35" t="s">
        <v>177</v>
      </c>
      <c r="C55" s="35" t="s">
        <v>262</v>
      </c>
      <c r="D55" s="35"/>
      <c r="E55" s="41">
        <f>E56</f>
        <v>414.5</v>
      </c>
    </row>
    <row r="56" spans="1:5" ht="45.75" customHeight="1" thickBot="1">
      <c r="A56" s="175" t="s">
        <v>251</v>
      </c>
      <c r="B56" s="45" t="s">
        <v>177</v>
      </c>
      <c r="C56" s="45" t="s">
        <v>262</v>
      </c>
      <c r="D56" s="45" t="s">
        <v>194</v>
      </c>
      <c r="E56" s="46">
        <f>'Приложение 2'!F60</f>
        <v>414.5</v>
      </c>
    </row>
    <row r="57" spans="1:7" ht="28.5" customHeight="1" thickBot="1">
      <c r="A57" s="147" t="s">
        <v>16</v>
      </c>
      <c r="B57" s="47" t="s">
        <v>17</v>
      </c>
      <c r="C57" s="47"/>
      <c r="D57" s="47"/>
      <c r="E57" s="123">
        <f>E58</f>
        <v>56083.6</v>
      </c>
      <c r="G57" s="122"/>
    </row>
    <row r="58" spans="1:5" ht="17.25" customHeight="1">
      <c r="A58" s="172" t="s">
        <v>18</v>
      </c>
      <c r="B58" s="52" t="s">
        <v>19</v>
      </c>
      <c r="C58" s="52"/>
      <c r="D58" s="52"/>
      <c r="E58" s="124">
        <f>E59+E61</f>
        <v>56083.6</v>
      </c>
    </row>
    <row r="59" spans="1:5" ht="37.5" customHeight="1">
      <c r="A59" s="160" t="s">
        <v>236</v>
      </c>
      <c r="B59" s="35" t="s">
        <v>19</v>
      </c>
      <c r="C59" s="35" t="s">
        <v>263</v>
      </c>
      <c r="D59" s="35"/>
      <c r="E59" s="41">
        <f>E60</f>
        <v>50083.6</v>
      </c>
    </row>
    <row r="60" spans="1:5" ht="40.5" customHeight="1">
      <c r="A60" s="160" t="s">
        <v>251</v>
      </c>
      <c r="B60" s="35" t="s">
        <v>19</v>
      </c>
      <c r="C60" s="35" t="s">
        <v>263</v>
      </c>
      <c r="D60" s="35" t="s">
        <v>194</v>
      </c>
      <c r="E60" s="41">
        <f>'Приложение 2'!F64</f>
        <v>50083.6</v>
      </c>
    </row>
    <row r="61" spans="1:5" ht="37.5" customHeight="1">
      <c r="A61" s="160" t="s">
        <v>278</v>
      </c>
      <c r="B61" s="35" t="s">
        <v>19</v>
      </c>
      <c r="C61" s="35" t="s">
        <v>279</v>
      </c>
      <c r="D61" s="35"/>
      <c r="E61" s="41">
        <f>E62</f>
        <v>6000</v>
      </c>
    </row>
    <row r="62" spans="1:5" ht="42.75" customHeight="1" thickBot="1">
      <c r="A62" s="175" t="s">
        <v>251</v>
      </c>
      <c r="B62" s="45" t="s">
        <v>19</v>
      </c>
      <c r="C62" s="45" t="s">
        <v>279</v>
      </c>
      <c r="D62" s="45" t="s">
        <v>194</v>
      </c>
      <c r="E62" s="46">
        <f>'Приложение 2'!F66</f>
        <v>6000</v>
      </c>
    </row>
    <row r="63" spans="1:5" ht="18" customHeight="1" thickBot="1">
      <c r="A63" s="147" t="s">
        <v>191</v>
      </c>
      <c r="B63" s="53" t="s">
        <v>192</v>
      </c>
      <c r="C63" s="47"/>
      <c r="D63" s="47"/>
      <c r="E63" s="123">
        <f>E64</f>
        <v>100</v>
      </c>
    </row>
    <row r="64" spans="1:5" ht="33" customHeight="1">
      <c r="A64" s="172" t="s">
        <v>189</v>
      </c>
      <c r="B64" s="52" t="s">
        <v>188</v>
      </c>
      <c r="C64" s="51"/>
      <c r="D64" s="51"/>
      <c r="E64" s="124">
        <f>E65</f>
        <v>100</v>
      </c>
    </row>
    <row r="65" spans="1:5" ht="56.25" customHeight="1">
      <c r="A65" s="160" t="s">
        <v>190</v>
      </c>
      <c r="B65" s="35" t="s">
        <v>188</v>
      </c>
      <c r="C65" s="35" t="s">
        <v>264</v>
      </c>
      <c r="D65" s="35"/>
      <c r="E65" s="41">
        <f>E66</f>
        <v>100</v>
      </c>
    </row>
    <row r="66" spans="1:5" ht="43.5" customHeight="1" thickBot="1">
      <c r="A66" s="175" t="s">
        <v>251</v>
      </c>
      <c r="B66" s="45" t="s">
        <v>188</v>
      </c>
      <c r="C66" s="45" t="s">
        <v>264</v>
      </c>
      <c r="D66" s="45" t="s">
        <v>194</v>
      </c>
      <c r="E66" s="46">
        <f>'Приложение 2'!F69</f>
        <v>100</v>
      </c>
    </row>
    <row r="67" spans="1:5" ht="18" customHeight="1" thickBot="1">
      <c r="A67" s="147" t="s">
        <v>20</v>
      </c>
      <c r="B67" s="47" t="s">
        <v>21</v>
      </c>
      <c r="C67" s="47"/>
      <c r="D67" s="47"/>
      <c r="E67" s="123">
        <f>E71+E68</f>
        <v>1275</v>
      </c>
    </row>
    <row r="68" spans="1:5" ht="44.25" customHeight="1">
      <c r="A68" s="176" t="s">
        <v>185</v>
      </c>
      <c r="B68" s="52" t="s">
        <v>186</v>
      </c>
      <c r="C68" s="51"/>
      <c r="D68" s="51"/>
      <c r="E68" s="124">
        <f>E69</f>
        <v>90</v>
      </c>
    </row>
    <row r="69" spans="1:5" ht="108.75" customHeight="1">
      <c r="A69" s="166" t="s">
        <v>187</v>
      </c>
      <c r="B69" s="35" t="s">
        <v>186</v>
      </c>
      <c r="C69" s="35" t="s">
        <v>265</v>
      </c>
      <c r="D69" s="35"/>
      <c r="E69" s="41">
        <f>E70</f>
        <v>90</v>
      </c>
    </row>
    <row r="70" spans="1:5" ht="40.5" customHeight="1">
      <c r="A70" s="160" t="s">
        <v>251</v>
      </c>
      <c r="B70" s="35" t="s">
        <v>186</v>
      </c>
      <c r="C70" s="35" t="s">
        <v>265</v>
      </c>
      <c r="D70" s="35" t="s">
        <v>194</v>
      </c>
      <c r="E70" s="41">
        <f>'Приложение 2'!F74</f>
        <v>90</v>
      </c>
    </row>
    <row r="71" spans="1:5" ht="25.5" customHeight="1">
      <c r="A71" s="161" t="s">
        <v>22</v>
      </c>
      <c r="B71" s="49" t="s">
        <v>23</v>
      </c>
      <c r="C71" s="49"/>
      <c r="D71" s="49"/>
      <c r="E71" s="125">
        <f>E72+E74+E76+E82+E78+E80</f>
        <v>1185</v>
      </c>
    </row>
    <row r="72" spans="1:5" ht="41.25" customHeight="1">
      <c r="A72" s="162" t="s">
        <v>274</v>
      </c>
      <c r="B72" s="35" t="s">
        <v>23</v>
      </c>
      <c r="C72" s="35" t="s">
        <v>260</v>
      </c>
      <c r="D72" s="35"/>
      <c r="E72" s="41">
        <f>E73</f>
        <v>40</v>
      </c>
    </row>
    <row r="73" spans="1:5" ht="42.75" customHeight="1">
      <c r="A73" s="160" t="s">
        <v>251</v>
      </c>
      <c r="B73" s="35" t="s">
        <v>23</v>
      </c>
      <c r="C73" s="35" t="s">
        <v>260</v>
      </c>
      <c r="D73" s="35" t="s">
        <v>194</v>
      </c>
      <c r="E73" s="41">
        <f>'Приложение 2'!F77</f>
        <v>40</v>
      </c>
    </row>
    <row r="74" spans="1:5" ht="81" customHeight="1">
      <c r="A74" s="162" t="s">
        <v>234</v>
      </c>
      <c r="B74" s="35" t="s">
        <v>23</v>
      </c>
      <c r="C74" s="35" t="s">
        <v>272</v>
      </c>
      <c r="D74" s="35"/>
      <c r="E74" s="41">
        <f>E75</f>
        <v>125</v>
      </c>
    </row>
    <row r="75" spans="1:5" ht="41.25" customHeight="1">
      <c r="A75" s="160" t="s">
        <v>251</v>
      </c>
      <c r="B75" s="35" t="s">
        <v>23</v>
      </c>
      <c r="C75" s="35" t="s">
        <v>272</v>
      </c>
      <c r="D75" s="35" t="s">
        <v>194</v>
      </c>
      <c r="E75" s="41">
        <f>'Приложение 2'!F79</f>
        <v>125</v>
      </c>
    </row>
    <row r="76" spans="1:5" ht="107.25" customHeight="1">
      <c r="A76" s="162" t="s">
        <v>235</v>
      </c>
      <c r="B76" s="35" t="s">
        <v>23</v>
      </c>
      <c r="C76" s="35" t="s">
        <v>273</v>
      </c>
      <c r="D76" s="35"/>
      <c r="E76" s="41">
        <f>E77</f>
        <v>300</v>
      </c>
    </row>
    <row r="77" spans="1:5" ht="45.75" customHeight="1">
      <c r="A77" s="160" t="s">
        <v>251</v>
      </c>
      <c r="B77" s="35" t="s">
        <v>23</v>
      </c>
      <c r="C77" s="35" t="s">
        <v>273</v>
      </c>
      <c r="D77" s="35" t="s">
        <v>194</v>
      </c>
      <c r="E77" s="41">
        <f>'Приложение 2'!F81</f>
        <v>300</v>
      </c>
    </row>
    <row r="78" spans="1:5" ht="82.5" customHeight="1">
      <c r="A78" s="167" t="s">
        <v>275</v>
      </c>
      <c r="B78" s="145" t="s">
        <v>23</v>
      </c>
      <c r="C78" s="145" t="s">
        <v>276</v>
      </c>
      <c r="D78" s="145"/>
      <c r="E78" s="41">
        <f>E79</f>
        <v>65</v>
      </c>
    </row>
    <row r="79" spans="1:5" ht="48" customHeight="1">
      <c r="A79" s="163" t="s">
        <v>251</v>
      </c>
      <c r="B79" s="145" t="s">
        <v>23</v>
      </c>
      <c r="C79" s="145" t="s">
        <v>276</v>
      </c>
      <c r="D79" s="145" t="s">
        <v>194</v>
      </c>
      <c r="E79" s="41">
        <f>'Приложение 2'!F83</f>
        <v>65</v>
      </c>
    </row>
    <row r="80" spans="1:5" ht="130.5" customHeight="1">
      <c r="A80" s="168" t="s">
        <v>280</v>
      </c>
      <c r="B80" s="145" t="s">
        <v>23</v>
      </c>
      <c r="C80" s="145" t="s">
        <v>277</v>
      </c>
      <c r="D80" s="145"/>
      <c r="E80" s="41">
        <f>E81</f>
        <v>30</v>
      </c>
    </row>
    <row r="81" spans="1:5" ht="42" customHeight="1">
      <c r="A81" s="163" t="s">
        <v>251</v>
      </c>
      <c r="B81" s="145" t="s">
        <v>23</v>
      </c>
      <c r="C81" s="145" t="s">
        <v>277</v>
      </c>
      <c r="D81" s="145" t="s">
        <v>194</v>
      </c>
      <c r="E81" s="41">
        <f>'Приложение 2'!F85</f>
        <v>30</v>
      </c>
    </row>
    <row r="82" spans="1:5" ht="32.25" customHeight="1">
      <c r="A82" s="162" t="s">
        <v>233</v>
      </c>
      <c r="B82" s="35" t="s">
        <v>23</v>
      </c>
      <c r="C82" s="35" t="s">
        <v>266</v>
      </c>
      <c r="D82" s="35"/>
      <c r="E82" s="41">
        <f>E83</f>
        <v>625</v>
      </c>
    </row>
    <row r="83" spans="1:5" ht="42" customHeight="1" thickBot="1">
      <c r="A83" s="175" t="s">
        <v>251</v>
      </c>
      <c r="B83" s="45" t="s">
        <v>23</v>
      </c>
      <c r="C83" s="45" t="s">
        <v>266</v>
      </c>
      <c r="D83" s="45" t="s">
        <v>194</v>
      </c>
      <c r="E83" s="46">
        <f>'Приложение 2'!F87</f>
        <v>625</v>
      </c>
    </row>
    <row r="84" spans="1:5" ht="30" customHeight="1" thickBot="1">
      <c r="A84" s="147" t="s">
        <v>167</v>
      </c>
      <c r="B84" s="47" t="s">
        <v>24</v>
      </c>
      <c r="C84" s="47"/>
      <c r="D84" s="47"/>
      <c r="E84" s="123">
        <f>E85</f>
        <v>7995</v>
      </c>
    </row>
    <row r="85" spans="1:5" ht="16.5" customHeight="1">
      <c r="A85" s="176" t="s">
        <v>99</v>
      </c>
      <c r="B85" s="52" t="s">
        <v>25</v>
      </c>
      <c r="C85" s="52"/>
      <c r="D85" s="52"/>
      <c r="E85" s="177">
        <f>E88+E86</f>
        <v>7995</v>
      </c>
    </row>
    <row r="86" spans="1:5" ht="47.25" customHeight="1">
      <c r="A86" s="160" t="s">
        <v>184</v>
      </c>
      <c r="B86" s="35" t="s">
        <v>25</v>
      </c>
      <c r="C86" s="35" t="s">
        <v>267</v>
      </c>
      <c r="D86" s="35"/>
      <c r="E86" s="41">
        <f>E87</f>
        <v>3170</v>
      </c>
    </row>
    <row r="87" spans="1:5" ht="39" customHeight="1">
      <c r="A87" s="160" t="s">
        <v>251</v>
      </c>
      <c r="B87" s="35" t="s">
        <v>25</v>
      </c>
      <c r="C87" s="35" t="s">
        <v>267</v>
      </c>
      <c r="D87" s="35" t="s">
        <v>194</v>
      </c>
      <c r="E87" s="41">
        <f>'Приложение 2'!F91</f>
        <v>3170</v>
      </c>
    </row>
    <row r="88" spans="1:5" ht="50.25" customHeight="1">
      <c r="A88" s="162" t="s">
        <v>153</v>
      </c>
      <c r="B88" s="35" t="s">
        <v>25</v>
      </c>
      <c r="C88" s="35" t="s">
        <v>268</v>
      </c>
      <c r="D88" s="35"/>
      <c r="E88" s="41">
        <f>E89</f>
        <v>4825</v>
      </c>
    </row>
    <row r="89" spans="1:5" ht="46.5" customHeight="1" thickBot="1">
      <c r="A89" s="175" t="s">
        <v>251</v>
      </c>
      <c r="B89" s="45" t="s">
        <v>25</v>
      </c>
      <c r="C89" s="45" t="s">
        <v>268</v>
      </c>
      <c r="D89" s="45" t="s">
        <v>194</v>
      </c>
      <c r="E89" s="46">
        <f>'Приложение 2'!F93</f>
        <v>4825</v>
      </c>
    </row>
    <row r="90" spans="1:5" ht="23.25" customHeight="1" thickBot="1">
      <c r="A90" s="147" t="s">
        <v>27</v>
      </c>
      <c r="B90" s="47">
        <v>1000</v>
      </c>
      <c r="C90" s="47"/>
      <c r="D90" s="47"/>
      <c r="E90" s="123">
        <f>E94+E91</f>
        <v>20259.5</v>
      </c>
    </row>
    <row r="91" spans="1:5" ht="19.5" customHeight="1">
      <c r="A91" s="172" t="s">
        <v>238</v>
      </c>
      <c r="B91" s="51">
        <v>1003</v>
      </c>
      <c r="C91" s="51"/>
      <c r="D91" s="51"/>
      <c r="E91" s="124">
        <f>E92</f>
        <v>171.5</v>
      </c>
    </row>
    <row r="92" spans="1:5" ht="64.5" customHeight="1">
      <c r="A92" s="163" t="s">
        <v>240</v>
      </c>
      <c r="B92" s="35" t="s">
        <v>239</v>
      </c>
      <c r="C92" s="35" t="s">
        <v>269</v>
      </c>
      <c r="D92" s="35"/>
      <c r="E92" s="41">
        <f>E93</f>
        <v>171.5</v>
      </c>
    </row>
    <row r="93" spans="1:5" ht="33.75" customHeight="1">
      <c r="A93" s="160" t="s">
        <v>197</v>
      </c>
      <c r="B93" s="35" t="s">
        <v>239</v>
      </c>
      <c r="C93" s="35" t="s">
        <v>269</v>
      </c>
      <c r="D93" s="35" t="s">
        <v>198</v>
      </c>
      <c r="E93" s="41">
        <f>'Приложение 2'!F97</f>
        <v>171.5</v>
      </c>
    </row>
    <row r="94" spans="1:5" ht="19.5" customHeight="1">
      <c r="A94" s="159" t="s">
        <v>28</v>
      </c>
      <c r="B94" s="49">
        <v>1004</v>
      </c>
      <c r="C94" s="49"/>
      <c r="D94" s="49"/>
      <c r="E94" s="125">
        <f>E95+E97</f>
        <v>20088</v>
      </c>
    </row>
    <row r="95" spans="1:5" ht="81.75" customHeight="1">
      <c r="A95" s="160" t="s">
        <v>229</v>
      </c>
      <c r="B95" s="35" t="s">
        <v>100</v>
      </c>
      <c r="C95" s="35" t="s">
        <v>285</v>
      </c>
      <c r="D95" s="35"/>
      <c r="E95" s="41">
        <f>E96</f>
        <v>14115.2</v>
      </c>
    </row>
    <row r="96" spans="1:5" ht="30.75" customHeight="1">
      <c r="A96" s="166" t="s">
        <v>197</v>
      </c>
      <c r="B96" s="35">
        <v>1004</v>
      </c>
      <c r="C96" s="35" t="s">
        <v>285</v>
      </c>
      <c r="D96" s="35" t="s">
        <v>198</v>
      </c>
      <c r="E96" s="41">
        <f>'Приложение 2'!F100</f>
        <v>14115.2</v>
      </c>
    </row>
    <row r="97" spans="1:5" ht="74.25" customHeight="1">
      <c r="A97" s="160" t="s">
        <v>230</v>
      </c>
      <c r="B97" s="35" t="s">
        <v>100</v>
      </c>
      <c r="C97" s="35" t="s">
        <v>286</v>
      </c>
      <c r="D97" s="35"/>
      <c r="E97" s="41">
        <f>E98</f>
        <v>5972.8</v>
      </c>
    </row>
    <row r="98" spans="1:5" ht="30" customHeight="1" thickBot="1">
      <c r="A98" s="175" t="s">
        <v>197</v>
      </c>
      <c r="B98" s="45">
        <v>1004</v>
      </c>
      <c r="C98" s="35" t="s">
        <v>286</v>
      </c>
      <c r="D98" s="45" t="s">
        <v>198</v>
      </c>
      <c r="E98" s="46">
        <f>'Приложение 2'!F102</f>
        <v>5972.8</v>
      </c>
    </row>
    <row r="99" spans="1:5" ht="28.5" customHeight="1" thickBot="1">
      <c r="A99" s="147" t="s">
        <v>143</v>
      </c>
      <c r="B99" s="53" t="s">
        <v>144</v>
      </c>
      <c r="C99" s="47"/>
      <c r="D99" s="47"/>
      <c r="E99" s="123">
        <f>E100</f>
        <v>1160</v>
      </c>
    </row>
    <row r="100" spans="1:5" ht="18.75" customHeight="1">
      <c r="A100" s="174" t="s">
        <v>146</v>
      </c>
      <c r="B100" s="52" t="s">
        <v>145</v>
      </c>
      <c r="C100" s="51"/>
      <c r="D100" s="51"/>
      <c r="E100" s="124">
        <f>E101</f>
        <v>1160</v>
      </c>
    </row>
    <row r="101" spans="1:5" ht="39" customHeight="1">
      <c r="A101" s="163" t="s">
        <v>237</v>
      </c>
      <c r="B101" s="35" t="s">
        <v>145</v>
      </c>
      <c r="C101" s="35" t="s">
        <v>270</v>
      </c>
      <c r="D101" s="35"/>
      <c r="E101" s="41">
        <f>E102</f>
        <v>1160</v>
      </c>
    </row>
    <row r="102" spans="1:5" ht="47.25" customHeight="1" thickBot="1">
      <c r="A102" s="175" t="s">
        <v>251</v>
      </c>
      <c r="B102" s="45" t="s">
        <v>145</v>
      </c>
      <c r="C102" s="45" t="s">
        <v>270</v>
      </c>
      <c r="D102" s="45" t="s">
        <v>194</v>
      </c>
      <c r="E102" s="46">
        <f>'Приложение 2'!F106</f>
        <v>1160</v>
      </c>
    </row>
    <row r="103" spans="1:5" ht="39.75" customHeight="1" thickBot="1">
      <c r="A103" s="147" t="s">
        <v>148</v>
      </c>
      <c r="B103" s="47">
        <v>1200</v>
      </c>
      <c r="C103" s="47"/>
      <c r="D103" s="47"/>
      <c r="E103" s="123">
        <f>E104+E118</f>
        <v>1600</v>
      </c>
    </row>
    <row r="104" spans="1:5" ht="18" customHeight="1">
      <c r="A104" s="176" t="s">
        <v>26</v>
      </c>
      <c r="B104" s="51">
        <v>1202</v>
      </c>
      <c r="C104" s="51"/>
      <c r="D104" s="51"/>
      <c r="E104" s="124">
        <f>E105</f>
        <v>1600</v>
      </c>
    </row>
    <row r="105" spans="1:11" ht="33.75" customHeight="1">
      <c r="A105" s="166" t="s">
        <v>154</v>
      </c>
      <c r="B105" s="35" t="s">
        <v>147</v>
      </c>
      <c r="C105" s="35" t="s">
        <v>271</v>
      </c>
      <c r="D105" s="35"/>
      <c r="E105" s="41">
        <f>E106</f>
        <v>1600</v>
      </c>
      <c r="G105" s="122"/>
      <c r="I105" s="114"/>
      <c r="J105" s="114"/>
      <c r="K105" s="157"/>
    </row>
    <row r="106" spans="1:11" ht="43.5" customHeight="1" thickBot="1">
      <c r="A106" s="175" t="s">
        <v>251</v>
      </c>
      <c r="B106" s="45" t="s">
        <v>147</v>
      </c>
      <c r="C106" s="45" t="s">
        <v>271</v>
      </c>
      <c r="D106" s="45" t="s">
        <v>194</v>
      </c>
      <c r="E106" s="46">
        <f>'Приложение 2'!F110</f>
        <v>1600</v>
      </c>
      <c r="I106" s="114"/>
      <c r="J106" s="114"/>
      <c r="K106" s="157"/>
    </row>
    <row r="107" spans="1:11" ht="19.5" customHeight="1" thickBot="1">
      <c r="A107" s="188">
        <f>E8+E49+E53+E57+E63+E67+E84+E90+E99+E103</f>
        <v>116515</v>
      </c>
      <c r="B107" s="189"/>
      <c r="C107" s="189"/>
      <c r="D107" s="189"/>
      <c r="E107" s="190"/>
      <c r="I107" s="114"/>
      <c r="J107" s="114"/>
      <c r="K107" s="114"/>
    </row>
  </sheetData>
  <sheetProtection/>
  <mergeCells count="5">
    <mergeCell ref="A107:E107"/>
    <mergeCell ref="C1:E1"/>
    <mergeCell ref="B2:E4"/>
    <mergeCell ref="A6:E6"/>
    <mergeCell ref="A5:E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1:3" ht="12.75">
      <c r="A1" s="28"/>
      <c r="B1" s="183" t="s">
        <v>104</v>
      </c>
      <c r="C1" s="183"/>
    </row>
    <row r="2" spans="1:3" ht="12.75">
      <c r="A2" s="28"/>
      <c r="B2" s="185" t="s">
        <v>247</v>
      </c>
      <c r="C2" s="185"/>
    </row>
    <row r="3" spans="1:3" ht="12.75">
      <c r="A3" s="28"/>
      <c r="B3" s="185"/>
      <c r="C3" s="185"/>
    </row>
    <row r="4" spans="1:3" ht="26.25" customHeight="1">
      <c r="A4" s="28"/>
      <c r="B4" s="185"/>
      <c r="C4" s="185"/>
    </row>
    <row r="5" spans="1:6" ht="10.5" customHeight="1">
      <c r="A5" s="193"/>
      <c r="B5" s="199"/>
      <c r="C5" s="199"/>
      <c r="D5" s="150"/>
      <c r="E5" s="150"/>
      <c r="F5" s="150"/>
    </row>
    <row r="6" spans="1:3" ht="40.5" customHeight="1" thickBot="1">
      <c r="A6" s="198" t="s">
        <v>246</v>
      </c>
      <c r="B6" s="187"/>
      <c r="C6" s="187"/>
    </row>
    <row r="7" spans="1:3" ht="31.5" customHeight="1" thickBot="1">
      <c r="A7" s="151" t="s">
        <v>105</v>
      </c>
      <c r="B7" s="110" t="s">
        <v>149</v>
      </c>
      <c r="C7" s="111" t="s">
        <v>121</v>
      </c>
    </row>
    <row r="8" spans="1:3" ht="44.25" customHeight="1" thickBot="1">
      <c r="A8" s="152" t="s">
        <v>106</v>
      </c>
      <c r="B8" s="53" t="s">
        <v>107</v>
      </c>
      <c r="C8" s="112">
        <f>C9</f>
        <v>1000</v>
      </c>
    </row>
    <row r="9" spans="1:3" ht="34.5" customHeight="1">
      <c r="A9" s="56" t="s">
        <v>108</v>
      </c>
      <c r="B9" s="40" t="s">
        <v>224</v>
      </c>
      <c r="C9" s="48">
        <f>C14-C10</f>
        <v>1000</v>
      </c>
    </row>
    <row r="10" spans="1:3" ht="19.5" customHeight="1">
      <c r="A10" s="54" t="s">
        <v>109</v>
      </c>
      <c r="B10" s="35" t="s">
        <v>110</v>
      </c>
      <c r="C10" s="43">
        <f>C11</f>
        <v>115515</v>
      </c>
    </row>
    <row r="11" spans="1:3" ht="21.75" customHeight="1">
      <c r="A11" s="54" t="s">
        <v>111</v>
      </c>
      <c r="B11" s="39" t="s">
        <v>112</v>
      </c>
      <c r="C11" s="43">
        <f>C12</f>
        <v>115515</v>
      </c>
    </row>
    <row r="12" spans="1:3" ht="30.75" customHeight="1">
      <c r="A12" s="54" t="s">
        <v>113</v>
      </c>
      <c r="B12" s="39" t="s">
        <v>114</v>
      </c>
      <c r="C12" s="43">
        <f>C13</f>
        <v>115515</v>
      </c>
    </row>
    <row r="13" spans="1:3" ht="57" customHeight="1">
      <c r="A13" s="153" t="s">
        <v>130</v>
      </c>
      <c r="B13" s="39" t="s">
        <v>225</v>
      </c>
      <c r="C13" s="43">
        <f>'Приложение 1'!D52</f>
        <v>115515</v>
      </c>
    </row>
    <row r="14" spans="1:3" ht="18" customHeight="1">
      <c r="A14" s="54" t="s">
        <v>115</v>
      </c>
      <c r="B14" s="35" t="s">
        <v>116</v>
      </c>
      <c r="C14" s="43">
        <f>C15</f>
        <v>116515</v>
      </c>
    </row>
    <row r="15" spans="1:3" ht="25.5">
      <c r="A15" s="54" t="s">
        <v>117</v>
      </c>
      <c r="B15" s="39" t="s">
        <v>118</v>
      </c>
      <c r="C15" s="43">
        <f>C16</f>
        <v>116515</v>
      </c>
    </row>
    <row r="16" spans="1:3" ht="31.5" customHeight="1">
      <c r="A16" s="54" t="s">
        <v>119</v>
      </c>
      <c r="B16" s="39" t="s">
        <v>120</v>
      </c>
      <c r="C16" s="43">
        <f>C17</f>
        <v>116515</v>
      </c>
    </row>
    <row r="17" spans="1:3" ht="66" customHeight="1" thickBot="1">
      <c r="A17" s="154" t="s">
        <v>131</v>
      </c>
      <c r="B17" s="105" t="s">
        <v>226</v>
      </c>
      <c r="C17" s="109">
        <f>'Приложение 2'!F111</f>
        <v>116515</v>
      </c>
    </row>
    <row r="18" spans="1:3" ht="19.5" thickBot="1">
      <c r="A18" s="196"/>
      <c r="B18" s="197"/>
      <c r="C18" s="113">
        <f>C9</f>
        <v>1000</v>
      </c>
    </row>
  </sheetData>
  <sheetProtection/>
  <mergeCells count="5">
    <mergeCell ref="A18:B18"/>
    <mergeCell ref="B1:C1"/>
    <mergeCell ref="B2:C4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00390625" defaultRowHeight="12.75"/>
  <cols>
    <col min="2" max="2" width="27.25390625" style="0" customWidth="1"/>
    <col min="3" max="3" width="38.75390625" style="0" customWidth="1"/>
  </cols>
  <sheetData>
    <row r="1" spans="1:3" ht="12.75">
      <c r="A1" s="31"/>
      <c r="B1" s="28"/>
      <c r="C1" s="29" t="s">
        <v>139</v>
      </c>
    </row>
    <row r="2" spans="1:3" ht="12.75">
      <c r="A2" s="31"/>
      <c r="B2" s="28"/>
      <c r="C2" s="185" t="s">
        <v>248</v>
      </c>
    </row>
    <row r="3" spans="1:3" ht="12.75">
      <c r="A3" s="31"/>
      <c r="B3" s="28"/>
      <c r="C3" s="185"/>
    </row>
    <row r="4" spans="1:3" ht="33.75" customHeight="1">
      <c r="A4" s="31"/>
      <c r="B4" s="28"/>
      <c r="C4" s="185"/>
    </row>
    <row r="5" spans="1:3" ht="66" customHeight="1">
      <c r="A5" s="204" t="s">
        <v>231</v>
      </c>
      <c r="B5" s="204"/>
      <c r="C5" s="204"/>
    </row>
    <row r="6" spans="1:3" ht="19.5" customHeight="1">
      <c r="A6" s="205"/>
      <c r="B6" s="205"/>
      <c r="C6" s="205"/>
    </row>
    <row r="7" spans="1:3" ht="13.5" thickBot="1">
      <c r="A7" s="31"/>
      <c r="B7" s="28"/>
      <c r="C7" s="31"/>
    </row>
    <row r="8" spans="1:3" ht="31.5" customHeight="1" thickBot="1">
      <c r="A8" s="200" t="s">
        <v>122</v>
      </c>
      <c r="B8" s="201"/>
      <c r="C8" s="202" t="s">
        <v>102</v>
      </c>
    </row>
    <row r="9" spans="1:3" ht="57.75" customHeight="1" thickBot="1">
      <c r="A9" s="55" t="s">
        <v>123</v>
      </c>
      <c r="B9" s="55" t="s">
        <v>124</v>
      </c>
      <c r="C9" s="203"/>
    </row>
    <row r="10" spans="1:3" ht="34.5" customHeight="1">
      <c r="A10" s="115" t="s">
        <v>55</v>
      </c>
      <c r="B10" s="116"/>
      <c r="C10" s="117" t="s">
        <v>96</v>
      </c>
    </row>
    <row r="11" spans="1:3" ht="71.25" customHeight="1">
      <c r="A11" s="56" t="s">
        <v>55</v>
      </c>
      <c r="B11" s="40" t="s">
        <v>77</v>
      </c>
      <c r="C11" s="107" t="s">
        <v>222</v>
      </c>
    </row>
    <row r="12" spans="1:3" ht="89.25">
      <c r="A12" s="56" t="s">
        <v>55</v>
      </c>
      <c r="B12" s="40" t="s">
        <v>78</v>
      </c>
      <c r="C12" s="107" t="s">
        <v>79</v>
      </c>
    </row>
    <row r="13" spans="1:3" ht="125.25" customHeight="1">
      <c r="A13" s="56" t="s">
        <v>55</v>
      </c>
      <c r="B13" s="40" t="s">
        <v>80</v>
      </c>
      <c r="C13" s="107" t="s">
        <v>81</v>
      </c>
    </row>
    <row r="14" spans="1:3" ht="93" customHeight="1">
      <c r="A14" s="56" t="s">
        <v>55</v>
      </c>
      <c r="B14" s="40" t="s">
        <v>83</v>
      </c>
      <c r="C14" s="107" t="s">
        <v>223</v>
      </c>
    </row>
    <row r="15" spans="1:3" ht="55.5" customHeight="1">
      <c r="A15" s="56" t="s">
        <v>55</v>
      </c>
      <c r="B15" s="40" t="s">
        <v>84</v>
      </c>
      <c r="C15" s="107" t="s">
        <v>85</v>
      </c>
    </row>
    <row r="16" spans="1:3" ht="55.5" customHeight="1" thickBot="1">
      <c r="A16" s="118" t="s">
        <v>55</v>
      </c>
      <c r="B16" s="119" t="s">
        <v>86</v>
      </c>
      <c r="C16" s="120" t="s">
        <v>137</v>
      </c>
    </row>
  </sheetData>
  <sheetProtection/>
  <mergeCells count="5">
    <mergeCell ref="A8:B8"/>
    <mergeCell ref="C8:C9"/>
    <mergeCell ref="A5:C5"/>
    <mergeCell ref="C2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1:3" ht="12.75">
      <c r="A1" s="28"/>
      <c r="B1" s="31"/>
      <c r="C1" s="29" t="s">
        <v>140</v>
      </c>
    </row>
    <row r="2" spans="1:3" ht="12.75">
      <c r="A2" s="28"/>
      <c r="B2" s="31"/>
      <c r="C2" s="29" t="s">
        <v>128</v>
      </c>
    </row>
    <row r="3" spans="1:3" ht="12.75">
      <c r="A3" s="28"/>
      <c r="B3" s="31"/>
      <c r="C3" s="29" t="s">
        <v>249</v>
      </c>
    </row>
    <row r="4" spans="1:3" ht="25.5">
      <c r="A4" s="28"/>
      <c r="B4" s="57"/>
      <c r="C4" s="30" t="s">
        <v>250</v>
      </c>
    </row>
    <row r="5" spans="1:3" ht="82.5" customHeight="1">
      <c r="A5" s="206" t="s">
        <v>232</v>
      </c>
      <c r="B5" s="206"/>
      <c r="C5" s="206"/>
    </row>
    <row r="6" spans="1:5" ht="14.25" customHeight="1" thickBot="1">
      <c r="A6" s="211"/>
      <c r="B6" s="212"/>
      <c r="C6" s="212"/>
      <c r="D6" s="155"/>
      <c r="E6" s="155"/>
    </row>
    <row r="7" spans="1:3" ht="33" customHeight="1" thickBot="1">
      <c r="A7" s="207" t="s">
        <v>122</v>
      </c>
      <c r="B7" s="208"/>
      <c r="C7" s="209" t="s">
        <v>102</v>
      </c>
    </row>
    <row r="8" spans="1:3" ht="114.75" customHeight="1" thickBot="1">
      <c r="A8" s="58" t="s">
        <v>123</v>
      </c>
      <c r="B8" s="8" t="s">
        <v>125</v>
      </c>
      <c r="C8" s="210"/>
    </row>
    <row r="9" spans="1:3" ht="30.75" customHeight="1">
      <c r="A9" s="56" t="s">
        <v>55</v>
      </c>
      <c r="B9" s="40"/>
      <c r="C9" s="64" t="s">
        <v>96</v>
      </c>
    </row>
    <row r="10" spans="1:3" ht="47.25" customHeight="1">
      <c r="A10" s="54" t="s">
        <v>55</v>
      </c>
      <c r="B10" s="60" t="s">
        <v>126</v>
      </c>
      <c r="C10" s="59" t="s">
        <v>225</v>
      </c>
    </row>
    <row r="11" spans="1:3" ht="60" customHeight="1" thickBot="1">
      <c r="A11" s="61" t="s">
        <v>55</v>
      </c>
      <c r="B11" s="62" t="s">
        <v>127</v>
      </c>
      <c r="C11" s="63" t="s">
        <v>226</v>
      </c>
    </row>
  </sheetData>
  <sheetProtection/>
  <mergeCells count="4">
    <mergeCell ref="A5:C5"/>
    <mergeCell ref="A7:B7"/>
    <mergeCell ref="C7:C8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Анна Валентиновна</cp:lastModifiedBy>
  <cp:lastPrinted>2015-11-11T11:35:51Z</cp:lastPrinted>
  <dcterms:created xsi:type="dcterms:W3CDTF">2009-09-03T07:45:13Z</dcterms:created>
  <dcterms:modified xsi:type="dcterms:W3CDTF">2015-11-11T11:35:57Z</dcterms:modified>
  <cp:category/>
  <cp:version/>
  <cp:contentType/>
  <cp:contentStatus/>
</cp:coreProperties>
</file>