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888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<sst xmlns="http://schemas.openxmlformats.org/spreadsheetml/2006/main" count="781" uniqueCount="202">
  <si>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</si>
  <si>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</si>
  <si>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</si>
  <si>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</si>
  <si>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</si>
  <si>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</si>
  <si>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</si>
  <si>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0103</t>
  </si>
  <si>
    <t>Депутаты, осуществляющие свою деятельность на постоянной основе</t>
  </si>
  <si>
    <t>0020301</t>
  </si>
  <si>
    <t>0020302</t>
  </si>
  <si>
    <t>Аппарат представительного органа муниципального образования</t>
  </si>
  <si>
    <t>0020400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</si>
  <si>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</si>
  <si>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</si>
  <si>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</si>
  <si>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</si>
  <si>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</si>
  <si>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Обеспечение проведения выборов и референдумов</t>
  </si>
  <si>
    <t>0107</t>
  </si>
  <si>
    <t>Проведение выборов в представительные органы местного самоуправления</t>
  </si>
  <si>
    <t>0200101</t>
  </si>
  <si>
    <t>Резервные фонды</t>
  </si>
  <si>
    <t>Резервный фонд местной администрации</t>
  </si>
  <si>
    <t>0700100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</si>
  <si>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</si>
  <si>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</si>
  <si>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</si>
  <si>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>0920200</t>
  </si>
  <si>
    <t>НАЦИОНАЛЬНАЯ БЕЗОПАСНОСТЬ И ПРАВООХРАНИТЕЛЬНАЯ ДЕЯТЕЛЬНОСТЬ</t>
  </si>
  <si>
    <t>0300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</si>
  <si>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</si>
  <si>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</si>
  <si>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</si>
  <si>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</si>
  <si>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</si>
  <si>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</si>
  <si>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</si>
  <si>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</si>
  <si>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</si>
  <si>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</si>
  <si>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</si>
  <si>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4310100</t>
  </si>
  <si>
    <t>4310200</t>
  </si>
  <si>
    <t>0800</t>
  </si>
  <si>
    <t>0801</t>
  </si>
  <si>
    <t>4500100</t>
  </si>
  <si>
    <t>Периодическая печать и издательства</t>
  </si>
  <si>
    <t>4570100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</si>
  <si>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</si>
  <si>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</si>
  <si>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</si>
  <si>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Охрана семьи и детства</t>
  </si>
  <si>
    <t>946</t>
  </si>
  <si>
    <t>Приложение № 2</t>
  </si>
  <si>
    <t xml:space="preserve"> ГРБС</t>
  </si>
  <si>
    <t>Код целевой статьи</t>
  </si>
  <si>
    <t>Код вида расходов</t>
  </si>
  <si>
    <t>Избирательная комиссия Муниципального образования Новоизмайловское</t>
  </si>
  <si>
    <t>911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</si>
  <si>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</si>
  <si>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</si>
  <si>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</si>
  <si>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</si>
  <si>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Местная администрация Муниципального образования Новоизмайловское</t>
  </si>
  <si>
    <t xml:space="preserve">Резервные фонды </t>
  </si>
  <si>
    <t>Молодёжная политика и оздоровление детей</t>
  </si>
  <si>
    <t>Культура</t>
  </si>
  <si>
    <t>1004</t>
  </si>
  <si>
    <t>Наименование</t>
  </si>
  <si>
    <t>Код раздела</t>
  </si>
  <si>
    <t>Обеспечение и проведение выборов и референдумов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</si>
  <si>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</si>
  <si>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</si>
  <si>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</si>
  <si>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</si>
  <si>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</si>
  <si>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</si>
  <si>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</si>
  <si>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</si>
  <si>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</si>
  <si>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</si>
  <si>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</si>
  <si>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</si>
  <si>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</si>
  <si>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</si>
  <si>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</si>
  <si>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</si>
  <si>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</si>
  <si>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</si>
  <si>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946 01 05 02 01 03 0000 510</t>
  </si>
  <si>
    <t>946 01 05 02 01 03 0000 610</t>
  </si>
  <si>
    <t>090 01 00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</si>
  <si>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</si>
  <si>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</si>
  <si>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</si>
  <si>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0111</t>
  </si>
  <si>
    <t>0113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</si>
  <si>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</si>
  <si>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</si>
  <si>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</si>
  <si>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</si>
  <si>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</si>
  <si>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</si>
  <si>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</si>
  <si>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</si>
  <si>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</si>
  <si>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</si>
  <si>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</si>
  <si>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Периодические издания, учреждённые  органами местного самоуправления</t>
  </si>
  <si>
    <t>КУЛЬТУРА, КИНЕМАТОГРАФИЯ</t>
  </si>
  <si>
    <t>Размещение муниципального заказа</t>
  </si>
  <si>
    <t>0920400</t>
  </si>
  <si>
    <t>Расходы на реализацию муниципальной целевой программы "Участие в деятельности по профилактике правонарушений на территории Муниципального образования Новоизмайловское"</t>
  </si>
  <si>
    <t>7950101</t>
  </si>
  <si>
    <t>Расходы на реализацию муниципальной целевой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</si>
  <si>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7950102</t>
  </si>
  <si>
    <t>Расходы на реализацию муниципальной целевой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</si>
  <si>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7950103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</si>
  <si>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</si>
  <si>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</si>
  <si>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</si>
  <si>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5100100</t>
  </si>
  <si>
    <t>0709</t>
  </si>
  <si>
    <t>Другие вопросы в области образования</t>
  </si>
  <si>
    <t>Проведение работ по военно-патриотическому воспитанию граждан Российской Федерации</t>
  </si>
  <si>
    <t>НАЦИОНАЛЬНАЯ ЭКОНОМИКА</t>
  </si>
  <si>
    <t>0400</t>
  </si>
  <si>
    <t>6000100</t>
  </si>
  <si>
    <t>0900100</t>
  </si>
  <si>
    <t>Благоустройство придомовых территорий и дворовых территорий</t>
  </si>
  <si>
    <t>Организация и проведение досуговых мероприятий для жителей муниципального образования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</si>
  <si>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</si>
  <si>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</si>
  <si>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</si>
  <si>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</si>
  <si>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Ведомственная структура расходов местного бюджета                                                          МО Новоизмайловское на 2014 год</t>
  </si>
  <si>
    <t>Субвенции бюджетам муниципальных образований на исполнение государственных полномочий по составлению протоколов об административных правонарушениях</t>
  </si>
  <si>
    <t>0028001</t>
  </si>
  <si>
    <t>002801</t>
  </si>
  <si>
    <t>0605</t>
  </si>
  <si>
    <t>4100100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</si>
  <si>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</si>
  <si>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</si>
  <si>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ОХРАНА ОКРУЖАЮЩЕЙ СРЕДЫ</t>
  </si>
  <si>
    <t>0600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</si>
  <si>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</si>
  <si>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>0028002</t>
  </si>
  <si>
    <t>Субвенции бюджетам муниципальных образований на исполнение государственных полномочий по выплате денежных средств на содержание ребенка в семеье опекуна и приемной семье</t>
  </si>
  <si>
    <t>5118003</t>
  </si>
  <si>
    <t>Субвенции бюджетам муниципальных образований на исполнение государственного полномочия по выплате денежных средств на вознаграждение приемным семьям</t>
  </si>
  <si>
    <t>5118004</t>
  </si>
  <si>
    <t xml:space="preserve">к Решению МС МО Новоизмайловское                              от "27" ноября 2013 года № 166-04                                               "О бюджете Муниципального образования        Новоизмайловское на 2014 год" </t>
  </si>
  <si>
    <t>к Решению МС МО Новоизмайловское                                  от "27" ноября 2013 года № 166-04                                                      "О бюджете Муниципального образования        Новоизмайловское на 2014 год"</t>
  </si>
  <si>
    <t>к Решению МС МО Новоизмайловское                                        от "27" ноября 2013 года № 166-04                                                                  "О бюджете Муниципального образования        Новоизмайловское на 2014 год"</t>
  </si>
  <si>
    <t>Субсидии некоммерческим организациям (за исключением государственных (муниципальных) учреждений)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</si>
  <si>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</si>
  <si>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</si>
  <si>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Распределение бюджетных ассигнований местного бюджета МО Новоизмайловское на 2014 год</t>
  </si>
  <si>
    <t>Код раздела/ подраздела</t>
  </si>
  <si>
    <t>200</t>
  </si>
  <si>
    <t>Закупка товаров, работ и услуг для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</si>
  <si>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</si>
  <si>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</si>
  <si>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</si>
  <si>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</si>
  <si>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</si>
  <si>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</si>
  <si>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</si>
  <si>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</si>
  <si>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Код вида расходов (группа)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</si>
  <si>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</si>
  <si>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</si>
  <si>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</si>
  <si>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</si>
  <si>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</si>
  <si>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</si>
  <si>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</si>
  <si>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1000</t>
  </si>
  <si>
    <t>Социальная политика</t>
  </si>
  <si>
    <t>Физическая культура и спорт</t>
  </si>
  <si>
    <t>1200</t>
  </si>
  <si>
    <t>Средства массовой информации</t>
  </si>
  <si>
    <t>Приложение № 3</t>
  </si>
  <si>
    <t>Приложение № 1</t>
  </si>
  <si>
    <t>"Приложение № 2</t>
  </si>
  <si>
    <t>"</t>
  </si>
  <si>
    <t>"Приложение №3</t>
  </si>
  <si>
    <t>"Приложение №4</t>
  </si>
  <si>
    <t>Источники финансирования дефицита местного бюджета                                                          МО Новоизмайловское на 2014 год</t>
  </si>
  <si>
    <t>к Решению МС МО Новоизмайловское от 05.03.2014 № 175-04 "О внесении изменений в Решение Муниципального Совета Муниципального образования Новоизмайловское "О бюджете Муниципального образования Новоизмайловское на 2014 год"</t>
  </si>
  <si>
    <t xml:space="preserve"> к Решению МС МО Новоизмайловское </t>
  </si>
  <si>
    <t xml:space="preserve"> от "27" ноября 2013 года № 166-04</t>
  </si>
  <si>
    <t>"О бюджете Муниципального образования                                       Новоизмайловское на 2014 год"</t>
  </si>
  <si>
    <t>Перечень и коды главных администраторов источников финансирования дефицита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</si>
  <si>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Код бюджетной классификации Российской Федерации</t>
  </si>
  <si>
    <t>Главного администратора</t>
  </si>
  <si>
    <t>Источников финансирования дефицита местного бюджета Муниципального образования Новоизмайловское</t>
  </si>
  <si>
    <t xml:space="preserve"> 01 05 02 01 03 0000 510</t>
  </si>
  <si>
    <t xml:space="preserve"> 01 05 02 01 03 0000 610</t>
  </si>
  <si>
    <t>"Приложение №6</t>
  </si>
  <si>
    <t>Приложение №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</si>
</sst>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17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1" fillId="32" borderId="14" xfId="0" applyNumberFormat="1" applyFont="1" applyFill="1" applyBorder="1" applyAlignment="1" applyProtection="1">
      <alignment horizontal="center" vertical="center" wrapText="1"/>
      <protection/>
    </xf>
    <xf numFmtId="172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7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172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72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6" fillId="3" borderId="1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vertical="top" wrapText="1"/>
      <protection locked="0"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172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7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vertical="top" wrapText="1"/>
      <protection locked="0"/>
    </xf>
    <xf numFmtId="172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Alignment="1">
      <alignment/>
    </xf>
    <xf numFmtId="172" fontId="2" fillId="33" borderId="12" xfId="0" applyNumberFormat="1" applyFont="1" applyFill="1" applyBorder="1" applyAlignment="1" applyProtection="1">
      <alignment horizontal="center" vertical="center" wrapText="1"/>
      <protection/>
    </xf>
    <xf numFmtId="172" fontId="5" fillId="34" borderId="17" xfId="0" applyNumberFormat="1" applyFont="1" applyFill="1" applyBorder="1" applyAlignment="1" applyProtection="1">
      <alignment horizontal="center" vertical="center" wrapText="1"/>
      <protection/>
    </xf>
    <xf numFmtId="172" fontId="5" fillId="34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left" vertical="center" wrapText="1"/>
      <protection locked="0"/>
    </xf>
    <xf numFmtId="172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172" fontId="5" fillId="34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72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vertical="center" wrapText="1"/>
      <protection locked="0"/>
    </xf>
    <xf numFmtId="172" fontId="5" fillId="34" borderId="2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/>
    </xf>
    <xf numFmtId="49" fontId="5" fillId="0" borderId="11" xfId="0" applyNumberFormat="1" applyFont="1" applyBorder="1" applyAlignment="1" applyProtection="1">
      <alignment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172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2" fontId="6" fillId="0" borderId="26" xfId="0" applyNumberFormat="1" applyFont="1" applyFill="1" applyBorder="1" applyAlignment="1" applyProtection="1">
      <alignment horizontal="right" vertical="center" wrapText="1"/>
      <protection/>
    </xf>
    <xf numFmtId="172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172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2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8.375" style="0" customWidth="1"/>
    <col min="5" max="5" width="8.00390625" style="0" customWidth="1"/>
    <col min="6" max="6" width="13.75390625" style="0" customWidth="1"/>
    <col min="9" max="9" width="16.00390625" style="0" customWidth="1"/>
  </cols>
  <sheetData>
    <row r="1" spans="5:6" ht="12.75">
      <c r="E1" s="87" t="s">
        <v>184</v>
      </c>
      <c r="F1" s="87"/>
    </row>
    <row r="2" spans="2:6" ht="67.5" customHeight="1">
      <c r="B2" s="88" t="s">
        <v>190</v>
      </c>
      <c r="C2" s="88"/>
      <c r="D2" s="88"/>
      <c r="E2" s="88"/>
      <c r="F2" s="88"/>
    </row>
    <row r="3" spans="1:6" ht="21.75" customHeight="1">
      <c r="A3" s="3"/>
      <c r="B3" s="3"/>
      <c r="C3" s="84" t="s">
        <v>185</v>
      </c>
      <c r="D3" s="84"/>
      <c r="E3" s="84"/>
      <c r="F3" s="84"/>
    </row>
    <row r="4" spans="1:6" ht="12.75" customHeight="1">
      <c r="A4" s="3"/>
      <c r="B4" s="86" t="s">
        <v>152</v>
      </c>
      <c r="C4" s="86"/>
      <c r="D4" s="86"/>
      <c r="E4" s="86"/>
      <c r="F4" s="86"/>
    </row>
    <row r="5" spans="1:6" ht="12.75">
      <c r="A5" s="3"/>
      <c r="B5" s="86"/>
      <c r="C5" s="86"/>
      <c r="D5" s="86"/>
      <c r="E5" s="86"/>
      <c r="F5" s="86"/>
    </row>
    <row r="6" spans="1:6" ht="26.25" customHeight="1">
      <c r="A6" s="3"/>
      <c r="B6" s="86"/>
      <c r="C6" s="86"/>
      <c r="D6" s="86"/>
      <c r="E6" s="86"/>
      <c r="F6" s="86"/>
    </row>
    <row r="7" spans="1:6" ht="31.5" customHeight="1" thickBot="1">
      <c r="A7" s="85" t="s">
        <v>136</v>
      </c>
      <c r="B7" s="85"/>
      <c r="C7" s="85"/>
      <c r="D7" s="85"/>
      <c r="E7" s="85"/>
      <c r="F7" s="85"/>
    </row>
    <row r="8" spans="1:6" ht="47.25" customHeight="1" thickBot="1">
      <c r="A8" s="5" t="s">
        <v>0</v>
      </c>
      <c r="B8" s="5" t="s">
        <v>55</v>
      </c>
      <c r="C8" s="5" t="s">
        <v>159</v>
      </c>
      <c r="D8" s="5" t="s">
        <v>56</v>
      </c>
      <c r="E8" s="5" t="s">
        <v>170</v>
      </c>
      <c r="F8" s="32" t="s">
        <v>1</v>
      </c>
    </row>
    <row r="9" spans="1:9" ht="50.25" customHeight="1">
      <c r="A9" s="2" t="s">
        <v>58</v>
      </c>
      <c r="B9" s="2" t="s">
        <v>59</v>
      </c>
      <c r="C9" s="13"/>
      <c r="D9" s="13"/>
      <c r="E9" s="13"/>
      <c r="F9" s="34">
        <f>F10</f>
        <v>6042</v>
      </c>
      <c r="I9" s="52"/>
    </row>
    <row r="10" spans="1:6" ht="20.25" customHeight="1">
      <c r="A10" s="7" t="s">
        <v>171</v>
      </c>
      <c r="B10" s="8" t="s">
        <v>59</v>
      </c>
      <c r="C10" s="8" t="s">
        <v>3</v>
      </c>
      <c r="D10" s="8"/>
      <c r="E10" s="8"/>
      <c r="F10" s="77">
        <f>F11</f>
        <v>6042</v>
      </c>
    </row>
    <row r="11" spans="1:6" ht="27.75" customHeight="1">
      <c r="A11" s="7" t="s">
        <v>18</v>
      </c>
      <c r="B11" s="8" t="s">
        <v>59</v>
      </c>
      <c r="C11" s="8" t="s">
        <v>19</v>
      </c>
      <c r="D11" s="8"/>
      <c r="E11" s="8"/>
      <c r="F11" s="51">
        <f>F12</f>
        <v>6042</v>
      </c>
    </row>
    <row r="12" spans="1:6" ht="43.5" customHeight="1">
      <c r="A12" s="7" t="s">
        <v>20</v>
      </c>
      <c r="B12" s="8" t="s">
        <v>59</v>
      </c>
      <c r="C12" s="8" t="s">
        <v>19</v>
      </c>
      <c r="D12" s="8" t="s">
        <v>21</v>
      </c>
      <c r="E12" s="8"/>
      <c r="F12" s="10">
        <f>F13</f>
        <v>6042</v>
      </c>
    </row>
    <row r="13" spans="1:6" ht="41.25" customHeight="1" thickBot="1">
      <c r="A13" s="69" t="s">
        <v>161</v>
      </c>
      <c r="B13" s="18" t="s">
        <v>59</v>
      </c>
      <c r="C13" s="18" t="s">
        <v>19</v>
      </c>
      <c r="D13" s="18" t="s">
        <v>21</v>
      </c>
      <c r="E13" s="18" t="s">
        <v>160</v>
      </c>
      <c r="F13" s="35">
        <v>6042</v>
      </c>
    </row>
    <row r="14" spans="1:6" ht="45" customHeight="1" thickBot="1">
      <c r="A14" s="1" t="s">
        <v>60</v>
      </c>
      <c r="B14" s="1" t="s">
        <v>61</v>
      </c>
      <c r="C14" s="5"/>
      <c r="D14" s="5"/>
      <c r="E14" s="5"/>
      <c r="F14" s="6">
        <f>F15</f>
        <v>5800.3</v>
      </c>
    </row>
    <row r="15" spans="1:9" ht="23.25" customHeight="1">
      <c r="A15" s="11" t="s">
        <v>171</v>
      </c>
      <c r="B15" s="13" t="s">
        <v>61</v>
      </c>
      <c r="C15" s="13" t="s">
        <v>3</v>
      </c>
      <c r="D15" s="13"/>
      <c r="E15" s="13"/>
      <c r="F15" s="77">
        <f>F16+F19</f>
        <v>5800.3</v>
      </c>
      <c r="I15" s="52"/>
    </row>
    <row r="16" spans="1:9" ht="53.25" customHeight="1">
      <c r="A16" s="11" t="s">
        <v>4</v>
      </c>
      <c r="B16" s="13" t="s">
        <v>61</v>
      </c>
      <c r="C16" s="13" t="s">
        <v>62</v>
      </c>
      <c r="D16" s="13"/>
      <c r="E16" s="13"/>
      <c r="F16" s="51">
        <f>F17</f>
        <v>1085.5</v>
      </c>
      <c r="I16" s="52"/>
    </row>
    <row r="17" spans="1:6" ht="18.75" customHeight="1">
      <c r="A17" s="12" t="s">
        <v>63</v>
      </c>
      <c r="B17" s="8" t="s">
        <v>61</v>
      </c>
      <c r="C17" s="8" t="s">
        <v>5</v>
      </c>
      <c r="D17" s="8" t="s">
        <v>6</v>
      </c>
      <c r="E17" s="8"/>
      <c r="F17" s="10">
        <f>F18</f>
        <v>1085.5</v>
      </c>
    </row>
    <row r="18" spans="1:10" ht="95.25" customHeight="1">
      <c r="A18" s="12" t="s">
        <v>163</v>
      </c>
      <c r="B18" s="8" t="s">
        <v>61</v>
      </c>
      <c r="C18" s="8" t="s">
        <v>5</v>
      </c>
      <c r="D18" s="8" t="s">
        <v>6</v>
      </c>
      <c r="E18" s="8" t="s">
        <v>162</v>
      </c>
      <c r="F18" s="9">
        <v>1085.5</v>
      </c>
      <c r="J18" s="52"/>
    </row>
    <row r="19" spans="1:8" ht="69" customHeight="1">
      <c r="A19" s="11" t="s">
        <v>93</v>
      </c>
      <c r="B19" s="8" t="s">
        <v>61</v>
      </c>
      <c r="C19" s="8" t="s">
        <v>7</v>
      </c>
      <c r="D19" s="8"/>
      <c r="E19" s="8"/>
      <c r="F19" s="51">
        <f>F20+F22+F24</f>
        <v>4714.8</v>
      </c>
      <c r="H19" s="52"/>
    </row>
    <row r="20" spans="1:9" ht="27" customHeight="1">
      <c r="A20" s="12" t="s">
        <v>8</v>
      </c>
      <c r="B20" s="8" t="s">
        <v>61</v>
      </c>
      <c r="C20" s="8" t="s">
        <v>7</v>
      </c>
      <c r="D20" s="8" t="s">
        <v>9</v>
      </c>
      <c r="E20" s="8"/>
      <c r="F20" s="10">
        <f>F21</f>
        <v>911.8</v>
      </c>
      <c r="I20" s="52"/>
    </row>
    <row r="21" spans="1:6" ht="99" customHeight="1">
      <c r="A21" s="12" t="s">
        <v>163</v>
      </c>
      <c r="B21" s="8" t="s">
        <v>61</v>
      </c>
      <c r="C21" s="8" t="s">
        <v>7</v>
      </c>
      <c r="D21" s="8" t="s">
        <v>9</v>
      </c>
      <c r="E21" s="8" t="s">
        <v>162</v>
      </c>
      <c r="F21" s="9">
        <v>911.8</v>
      </c>
    </row>
    <row r="22" spans="1:9" ht="66" customHeight="1">
      <c r="A22" s="12" t="s">
        <v>107</v>
      </c>
      <c r="B22" s="8" t="s">
        <v>61</v>
      </c>
      <c r="C22" s="8" t="s">
        <v>7</v>
      </c>
      <c r="D22" s="8" t="s">
        <v>10</v>
      </c>
      <c r="E22" s="8"/>
      <c r="F22" s="10">
        <f>F23</f>
        <v>248.4</v>
      </c>
      <c r="H22" s="30"/>
      <c r="I22" s="30"/>
    </row>
    <row r="23" spans="1:9" ht="33.75" customHeight="1">
      <c r="A23" s="12" t="s">
        <v>164</v>
      </c>
      <c r="B23" s="8" t="s">
        <v>61</v>
      </c>
      <c r="C23" s="8" t="s">
        <v>7</v>
      </c>
      <c r="D23" s="8" t="s">
        <v>10</v>
      </c>
      <c r="E23" s="8" t="s">
        <v>165</v>
      </c>
      <c r="F23" s="9">
        <v>248.4</v>
      </c>
      <c r="H23" s="30"/>
      <c r="I23" s="30"/>
    </row>
    <row r="24" spans="1:9" ht="29.25" customHeight="1">
      <c r="A24" s="7" t="s">
        <v>11</v>
      </c>
      <c r="B24" s="8" t="s">
        <v>61</v>
      </c>
      <c r="C24" s="8" t="s">
        <v>7</v>
      </c>
      <c r="D24" s="8" t="s">
        <v>12</v>
      </c>
      <c r="E24" s="8"/>
      <c r="F24" s="10">
        <f>F25+F26+F27</f>
        <v>3554.6</v>
      </c>
      <c r="H24" s="30"/>
      <c r="I24" s="30"/>
    </row>
    <row r="25" spans="1:9" ht="91.5" customHeight="1">
      <c r="A25" s="12" t="s">
        <v>163</v>
      </c>
      <c r="B25" s="67" t="s">
        <v>61</v>
      </c>
      <c r="C25" s="67" t="s">
        <v>7</v>
      </c>
      <c r="D25" s="67" t="s">
        <v>12</v>
      </c>
      <c r="E25" s="67" t="s">
        <v>162</v>
      </c>
      <c r="F25" s="35">
        <v>1671.7</v>
      </c>
      <c r="H25" s="66"/>
      <c r="I25" s="30"/>
    </row>
    <row r="26" spans="1:9" ht="46.5" customHeight="1">
      <c r="A26" s="69" t="s">
        <v>161</v>
      </c>
      <c r="B26" s="67" t="s">
        <v>61</v>
      </c>
      <c r="C26" s="67" t="s">
        <v>7</v>
      </c>
      <c r="D26" s="67" t="s">
        <v>12</v>
      </c>
      <c r="E26" s="67" t="s">
        <v>160</v>
      </c>
      <c r="F26" s="35">
        <v>1745.5</v>
      </c>
      <c r="H26" s="30"/>
      <c r="I26" s="30"/>
    </row>
    <row r="27" spans="1:9" ht="20.25" customHeight="1" thickBot="1">
      <c r="A27" s="68" t="s">
        <v>167</v>
      </c>
      <c r="B27" s="67" t="s">
        <v>61</v>
      </c>
      <c r="C27" s="67" t="s">
        <v>7</v>
      </c>
      <c r="D27" s="67" t="s">
        <v>12</v>
      </c>
      <c r="E27" s="67" t="s">
        <v>166</v>
      </c>
      <c r="F27" s="35">
        <v>137.4</v>
      </c>
      <c r="H27" s="30"/>
      <c r="I27" s="30"/>
    </row>
    <row r="28" spans="1:6" ht="46.5" customHeight="1" thickBot="1">
      <c r="A28" s="1" t="s">
        <v>64</v>
      </c>
      <c r="B28" s="1" t="s">
        <v>53</v>
      </c>
      <c r="C28" s="5"/>
      <c r="D28" s="5"/>
      <c r="E28" s="5"/>
      <c r="F28" s="6">
        <f>F29+F57+F61+F65+F69+F73+F89+F95+F104+F108</f>
        <v>114642.7</v>
      </c>
    </row>
    <row r="29" spans="1:6" ht="24" customHeight="1">
      <c r="A29" s="11" t="s">
        <v>171</v>
      </c>
      <c r="B29" s="8" t="s">
        <v>53</v>
      </c>
      <c r="C29" s="8" t="s">
        <v>3</v>
      </c>
      <c r="D29" s="8"/>
      <c r="E29" s="8"/>
      <c r="F29" s="76">
        <f>F30+F39+F42</f>
        <v>13230.6</v>
      </c>
    </row>
    <row r="30" spans="1:6" ht="79.5" customHeight="1">
      <c r="A30" s="11" t="s">
        <v>94</v>
      </c>
      <c r="B30" s="8" t="s">
        <v>53</v>
      </c>
      <c r="C30" s="8" t="s">
        <v>13</v>
      </c>
      <c r="D30" s="8"/>
      <c r="E30" s="8"/>
      <c r="F30" s="58">
        <f>F31+F33+F37</f>
        <v>11719.9</v>
      </c>
    </row>
    <row r="31" spans="1:9" ht="39.75" customHeight="1">
      <c r="A31" s="12" t="s">
        <v>14</v>
      </c>
      <c r="B31" s="8" t="s">
        <v>53</v>
      </c>
      <c r="C31" s="8" t="s">
        <v>13</v>
      </c>
      <c r="D31" s="8" t="s">
        <v>15</v>
      </c>
      <c r="E31" s="8"/>
      <c r="F31" s="10">
        <f>F32</f>
        <v>1085.5</v>
      </c>
      <c r="H31" s="30"/>
      <c r="I31" s="66"/>
    </row>
    <row r="32" spans="1:9" ht="94.5" customHeight="1">
      <c r="A32" s="12" t="s">
        <v>163</v>
      </c>
      <c r="B32" s="8" t="s">
        <v>53</v>
      </c>
      <c r="C32" s="8" t="s">
        <v>13</v>
      </c>
      <c r="D32" s="8" t="s">
        <v>15</v>
      </c>
      <c r="E32" s="8" t="s">
        <v>162</v>
      </c>
      <c r="F32" s="9">
        <v>1085.5</v>
      </c>
      <c r="H32" s="30"/>
      <c r="I32" s="66"/>
    </row>
    <row r="33" spans="1:9" ht="52.5" customHeight="1">
      <c r="A33" s="7" t="s">
        <v>16</v>
      </c>
      <c r="B33" s="8" t="s">
        <v>53</v>
      </c>
      <c r="C33" s="8" t="s">
        <v>13</v>
      </c>
      <c r="D33" s="8" t="s">
        <v>17</v>
      </c>
      <c r="E33" s="8"/>
      <c r="F33" s="10">
        <f>F34+F35+F36</f>
        <v>10629.1</v>
      </c>
      <c r="H33" s="30"/>
      <c r="I33" s="30"/>
    </row>
    <row r="34" spans="1:9" ht="92.25" customHeight="1">
      <c r="A34" s="12" t="s">
        <v>163</v>
      </c>
      <c r="B34" s="70" t="s">
        <v>53</v>
      </c>
      <c r="C34" s="70" t="s">
        <v>13</v>
      </c>
      <c r="D34" s="70" t="s">
        <v>17</v>
      </c>
      <c r="E34" s="70" t="s">
        <v>162</v>
      </c>
      <c r="F34" s="9">
        <v>9603.6</v>
      </c>
      <c r="H34" s="66"/>
      <c r="I34" s="66"/>
    </row>
    <row r="35" spans="1:9" ht="43.5" customHeight="1">
      <c r="A35" s="69" t="s">
        <v>161</v>
      </c>
      <c r="B35" s="67" t="s">
        <v>53</v>
      </c>
      <c r="C35" s="67" t="s">
        <v>13</v>
      </c>
      <c r="D35" s="70" t="s">
        <v>17</v>
      </c>
      <c r="E35" s="67" t="s">
        <v>160</v>
      </c>
      <c r="F35" s="35">
        <v>1023.5</v>
      </c>
      <c r="H35" s="30"/>
      <c r="I35" s="30"/>
    </row>
    <row r="36" spans="1:9" ht="24.75" customHeight="1">
      <c r="A36" s="68" t="s">
        <v>167</v>
      </c>
      <c r="B36" s="67" t="s">
        <v>53</v>
      </c>
      <c r="C36" s="67" t="s">
        <v>13</v>
      </c>
      <c r="D36" s="70" t="s">
        <v>17</v>
      </c>
      <c r="E36" s="67" t="s">
        <v>166</v>
      </c>
      <c r="F36" s="35">
        <v>2</v>
      </c>
      <c r="H36" s="30"/>
      <c r="I36" s="30"/>
    </row>
    <row r="37" spans="1:9" ht="72.75" customHeight="1">
      <c r="A37" s="12" t="s">
        <v>137</v>
      </c>
      <c r="B37" s="8" t="s">
        <v>53</v>
      </c>
      <c r="C37" s="8" t="s">
        <v>13</v>
      </c>
      <c r="D37" s="8" t="s">
        <v>138</v>
      </c>
      <c r="E37" s="8"/>
      <c r="F37" s="10">
        <f>F38</f>
        <v>5.3</v>
      </c>
      <c r="H37" s="30"/>
      <c r="I37" s="30"/>
    </row>
    <row r="38" spans="1:9" ht="41.25" customHeight="1">
      <c r="A38" s="69" t="s">
        <v>161</v>
      </c>
      <c r="B38" s="8" t="s">
        <v>53</v>
      </c>
      <c r="C38" s="8" t="s">
        <v>13</v>
      </c>
      <c r="D38" s="8" t="s">
        <v>139</v>
      </c>
      <c r="E38" s="8" t="s">
        <v>160</v>
      </c>
      <c r="F38" s="9">
        <v>5.3</v>
      </c>
      <c r="H38" s="30"/>
      <c r="I38" s="30"/>
    </row>
    <row r="39" spans="1:9" ht="15" customHeight="1">
      <c r="A39" s="7" t="s">
        <v>65</v>
      </c>
      <c r="B39" s="8" t="s">
        <v>53</v>
      </c>
      <c r="C39" s="8" t="s">
        <v>96</v>
      </c>
      <c r="D39" s="8"/>
      <c r="E39" s="8"/>
      <c r="F39" s="51">
        <f>F40</f>
        <v>20</v>
      </c>
      <c r="H39" s="30"/>
      <c r="I39" s="30"/>
    </row>
    <row r="40" spans="1:9" ht="27" customHeight="1">
      <c r="A40" s="7" t="s">
        <v>23</v>
      </c>
      <c r="B40" s="8" t="s">
        <v>53</v>
      </c>
      <c r="C40" s="8" t="s">
        <v>96</v>
      </c>
      <c r="D40" s="8" t="s">
        <v>24</v>
      </c>
      <c r="E40" s="8"/>
      <c r="F40" s="10">
        <f>F41</f>
        <v>20</v>
      </c>
      <c r="H40" s="30"/>
      <c r="I40" s="30"/>
    </row>
    <row r="41" spans="1:9" ht="15" customHeight="1">
      <c r="A41" s="68" t="s">
        <v>167</v>
      </c>
      <c r="B41" s="8" t="s">
        <v>53</v>
      </c>
      <c r="C41" s="8" t="s">
        <v>96</v>
      </c>
      <c r="D41" s="8" t="s">
        <v>24</v>
      </c>
      <c r="E41" s="8" t="s">
        <v>166</v>
      </c>
      <c r="F41" s="9">
        <v>20</v>
      </c>
      <c r="H41" s="30"/>
      <c r="I41" s="30"/>
    </row>
    <row r="42" spans="1:9" ht="26.25" customHeight="1">
      <c r="A42" s="7" t="s">
        <v>25</v>
      </c>
      <c r="B42" s="8" t="s">
        <v>53</v>
      </c>
      <c r="C42" s="8" t="s">
        <v>97</v>
      </c>
      <c r="D42" s="8"/>
      <c r="E42" s="8"/>
      <c r="F42" s="51">
        <f>F45+F47+F43+F49+F51+F53+F55</f>
        <v>1490.7</v>
      </c>
      <c r="H42" s="30"/>
      <c r="I42" s="30"/>
    </row>
    <row r="43" spans="1:9" ht="57.75" customHeight="1">
      <c r="A43" s="17" t="s">
        <v>105</v>
      </c>
      <c r="B43" s="8" t="s">
        <v>53</v>
      </c>
      <c r="C43" s="8" t="s">
        <v>97</v>
      </c>
      <c r="D43" s="8" t="s">
        <v>129</v>
      </c>
      <c r="E43" s="56"/>
      <c r="F43" s="15">
        <f>F44</f>
        <v>178.7</v>
      </c>
      <c r="H43" s="66"/>
      <c r="I43" s="30"/>
    </row>
    <row r="44" spans="1:9" ht="45.75" customHeight="1">
      <c r="A44" s="69" t="s">
        <v>161</v>
      </c>
      <c r="B44" s="8" t="s">
        <v>53</v>
      </c>
      <c r="C44" s="8" t="s">
        <v>97</v>
      </c>
      <c r="D44" s="8" t="s">
        <v>129</v>
      </c>
      <c r="E44" s="56" t="s">
        <v>160</v>
      </c>
      <c r="F44" s="14">
        <v>178.7</v>
      </c>
      <c r="H44" s="30"/>
      <c r="I44" s="30"/>
    </row>
    <row r="45" spans="1:9" ht="96" customHeight="1">
      <c r="A45" s="7" t="s">
        <v>26</v>
      </c>
      <c r="B45" s="8" t="s">
        <v>53</v>
      </c>
      <c r="C45" s="8" t="s">
        <v>97</v>
      </c>
      <c r="D45" s="8" t="s">
        <v>27</v>
      </c>
      <c r="E45" s="8"/>
      <c r="F45" s="15">
        <f>F46</f>
        <v>500</v>
      </c>
      <c r="H45" s="30"/>
      <c r="I45" s="30"/>
    </row>
    <row r="46" spans="1:9" ht="60" customHeight="1">
      <c r="A46" s="12" t="s">
        <v>169</v>
      </c>
      <c r="B46" s="8" t="s">
        <v>53</v>
      </c>
      <c r="C46" s="8" t="s">
        <v>97</v>
      </c>
      <c r="D46" s="8" t="s">
        <v>27</v>
      </c>
      <c r="E46" s="8" t="s">
        <v>168</v>
      </c>
      <c r="F46" s="14">
        <v>500</v>
      </c>
      <c r="H46" s="30"/>
      <c r="I46" s="30"/>
    </row>
    <row r="47" spans="1:9" ht="53.25" customHeight="1">
      <c r="A47" s="12" t="s">
        <v>106</v>
      </c>
      <c r="B47" s="8" t="s">
        <v>53</v>
      </c>
      <c r="C47" s="8" t="s">
        <v>97</v>
      </c>
      <c r="D47" s="8" t="s">
        <v>28</v>
      </c>
      <c r="E47" s="8"/>
      <c r="F47" s="15">
        <f>F48</f>
        <v>72</v>
      </c>
      <c r="H47" s="30"/>
      <c r="I47" s="30"/>
    </row>
    <row r="48" spans="1:9" ht="19.5" customHeight="1">
      <c r="A48" s="68" t="s">
        <v>167</v>
      </c>
      <c r="B48" s="8" t="s">
        <v>53</v>
      </c>
      <c r="C48" s="8" t="s">
        <v>97</v>
      </c>
      <c r="D48" s="8" t="s">
        <v>28</v>
      </c>
      <c r="E48" s="8" t="s">
        <v>166</v>
      </c>
      <c r="F48" s="16">
        <v>72</v>
      </c>
      <c r="H48" s="30"/>
      <c r="I48" s="30"/>
    </row>
    <row r="49" spans="1:9" ht="21" customHeight="1">
      <c r="A49" s="17" t="s">
        <v>111</v>
      </c>
      <c r="B49" s="8" t="s">
        <v>53</v>
      </c>
      <c r="C49" s="8" t="s">
        <v>97</v>
      </c>
      <c r="D49" s="8" t="s">
        <v>112</v>
      </c>
      <c r="E49" s="8"/>
      <c r="F49" s="15">
        <f>F50</f>
        <v>290</v>
      </c>
      <c r="H49" s="30"/>
      <c r="I49" s="30"/>
    </row>
    <row r="50" spans="1:9" ht="42" customHeight="1">
      <c r="A50" s="69" t="s">
        <v>161</v>
      </c>
      <c r="B50" s="8" t="s">
        <v>53</v>
      </c>
      <c r="C50" s="8" t="s">
        <v>97</v>
      </c>
      <c r="D50" s="8" t="s">
        <v>112</v>
      </c>
      <c r="E50" s="8" t="s">
        <v>160</v>
      </c>
      <c r="F50" s="14">
        <v>290</v>
      </c>
      <c r="H50" s="30"/>
      <c r="I50" s="30"/>
    </row>
    <row r="51" spans="1:9" ht="81" customHeight="1">
      <c r="A51" s="7" t="s">
        <v>113</v>
      </c>
      <c r="B51" s="8" t="s">
        <v>53</v>
      </c>
      <c r="C51" s="8" t="s">
        <v>97</v>
      </c>
      <c r="D51" s="8" t="s">
        <v>114</v>
      </c>
      <c r="E51" s="8"/>
      <c r="F51" s="15">
        <f>F52</f>
        <v>150</v>
      </c>
      <c r="H51" s="30"/>
      <c r="I51" s="30"/>
    </row>
    <row r="52" spans="1:6" ht="43.5" customHeight="1">
      <c r="A52" s="69" t="s">
        <v>161</v>
      </c>
      <c r="B52" s="8" t="s">
        <v>53</v>
      </c>
      <c r="C52" s="8" t="s">
        <v>97</v>
      </c>
      <c r="D52" s="8" t="s">
        <v>114</v>
      </c>
      <c r="E52" s="8" t="s">
        <v>160</v>
      </c>
      <c r="F52" s="14">
        <v>150</v>
      </c>
    </row>
    <row r="53" spans="1:6" ht="93" customHeight="1">
      <c r="A53" s="7" t="s">
        <v>115</v>
      </c>
      <c r="B53" s="8" t="s">
        <v>53</v>
      </c>
      <c r="C53" s="8" t="s">
        <v>97</v>
      </c>
      <c r="D53" s="8" t="s">
        <v>116</v>
      </c>
      <c r="E53" s="8"/>
      <c r="F53" s="15">
        <f>F54</f>
        <v>150</v>
      </c>
    </row>
    <row r="54" spans="1:6" ht="39" customHeight="1">
      <c r="A54" s="69" t="s">
        <v>161</v>
      </c>
      <c r="B54" s="8" t="s">
        <v>53</v>
      </c>
      <c r="C54" s="8" t="s">
        <v>97</v>
      </c>
      <c r="D54" s="8" t="s">
        <v>116</v>
      </c>
      <c r="E54" s="8" t="s">
        <v>160</v>
      </c>
      <c r="F54" s="14">
        <v>150</v>
      </c>
    </row>
    <row r="55" spans="1:6" ht="122.25" customHeight="1">
      <c r="A55" s="7" t="s">
        <v>117</v>
      </c>
      <c r="B55" s="8" t="s">
        <v>53</v>
      </c>
      <c r="C55" s="8" t="s">
        <v>97</v>
      </c>
      <c r="D55" s="8" t="s">
        <v>118</v>
      </c>
      <c r="E55" s="8"/>
      <c r="F55" s="15">
        <f>F56</f>
        <v>150</v>
      </c>
    </row>
    <row r="56" spans="1:6" ht="45.75" customHeight="1">
      <c r="A56" s="69" t="s">
        <v>161</v>
      </c>
      <c r="B56" s="8" t="s">
        <v>53</v>
      </c>
      <c r="C56" s="8" t="s">
        <v>97</v>
      </c>
      <c r="D56" s="8" t="s">
        <v>118</v>
      </c>
      <c r="E56" s="8" t="s">
        <v>160</v>
      </c>
      <c r="F56" s="14">
        <v>150</v>
      </c>
    </row>
    <row r="57" spans="1:6" ht="33" customHeight="1">
      <c r="A57" s="12" t="s">
        <v>172</v>
      </c>
      <c r="B57" s="8" t="s">
        <v>53</v>
      </c>
      <c r="C57" s="8" t="s">
        <v>30</v>
      </c>
      <c r="D57" s="8"/>
      <c r="E57" s="8"/>
      <c r="F57" s="77">
        <f>F58</f>
        <v>345</v>
      </c>
    </row>
    <row r="58" spans="1:6" ht="54.75" customHeight="1">
      <c r="A58" s="12" t="s">
        <v>95</v>
      </c>
      <c r="B58" s="8" t="s">
        <v>53</v>
      </c>
      <c r="C58" s="8" t="s">
        <v>31</v>
      </c>
      <c r="D58" s="8"/>
      <c r="E58" s="8"/>
      <c r="F58" s="51">
        <f>F59</f>
        <v>345</v>
      </c>
    </row>
    <row r="59" spans="1:6" ht="102" customHeight="1">
      <c r="A59" s="31" t="s">
        <v>32</v>
      </c>
      <c r="B59" s="8" t="s">
        <v>53</v>
      </c>
      <c r="C59" s="8" t="s">
        <v>31</v>
      </c>
      <c r="D59" s="8" t="s">
        <v>33</v>
      </c>
      <c r="E59" s="8"/>
      <c r="F59" s="10">
        <f>F60</f>
        <v>345</v>
      </c>
    </row>
    <row r="60" spans="1:6" ht="44.25" customHeight="1">
      <c r="A60" s="69" t="s">
        <v>161</v>
      </c>
      <c r="B60" s="8" t="s">
        <v>53</v>
      </c>
      <c r="C60" s="8" t="s">
        <v>31</v>
      </c>
      <c r="D60" s="8" t="s">
        <v>33</v>
      </c>
      <c r="E60" s="8" t="s">
        <v>160</v>
      </c>
      <c r="F60" s="9">
        <v>345</v>
      </c>
    </row>
    <row r="61" spans="1:7" ht="18" customHeight="1">
      <c r="A61" s="12" t="s">
        <v>173</v>
      </c>
      <c r="B61" s="8" t="s">
        <v>53</v>
      </c>
      <c r="C61" s="8" t="s">
        <v>127</v>
      </c>
      <c r="D61" s="8"/>
      <c r="E61" s="8"/>
      <c r="F61" s="76">
        <f>F62</f>
        <v>200</v>
      </c>
      <c r="G61" s="52"/>
    </row>
    <row r="62" spans="1:7" ht="18" customHeight="1">
      <c r="A62" s="12" t="s">
        <v>119</v>
      </c>
      <c r="B62" s="8" t="s">
        <v>53</v>
      </c>
      <c r="C62" s="8" t="s">
        <v>120</v>
      </c>
      <c r="D62" s="8"/>
      <c r="E62" s="8"/>
      <c r="F62" s="58">
        <f>F63</f>
        <v>200</v>
      </c>
      <c r="G62" s="52"/>
    </row>
    <row r="63" spans="1:6" ht="117" customHeight="1">
      <c r="A63" s="57" t="s">
        <v>121</v>
      </c>
      <c r="B63" s="8" t="s">
        <v>53</v>
      </c>
      <c r="C63" s="8" t="s">
        <v>120</v>
      </c>
      <c r="D63" s="8" t="s">
        <v>122</v>
      </c>
      <c r="E63" s="8"/>
      <c r="F63" s="10">
        <f>F64</f>
        <v>200</v>
      </c>
    </row>
    <row r="64" spans="1:6" ht="42.75" customHeight="1">
      <c r="A64" s="69" t="s">
        <v>161</v>
      </c>
      <c r="B64" s="8" t="s">
        <v>53</v>
      </c>
      <c r="C64" s="8" t="s">
        <v>120</v>
      </c>
      <c r="D64" s="8" t="s">
        <v>122</v>
      </c>
      <c r="E64" s="8" t="s">
        <v>160</v>
      </c>
      <c r="F64" s="16">
        <v>200</v>
      </c>
    </row>
    <row r="65" spans="1:8" ht="18" customHeight="1">
      <c r="A65" s="12" t="s">
        <v>174</v>
      </c>
      <c r="B65" s="8" t="s">
        <v>53</v>
      </c>
      <c r="C65" s="8" t="s">
        <v>35</v>
      </c>
      <c r="D65" s="8"/>
      <c r="E65" s="8"/>
      <c r="F65" s="77">
        <f>F66</f>
        <v>68717.4</v>
      </c>
      <c r="G65" s="30"/>
      <c r="H65" s="52"/>
    </row>
    <row r="66" spans="1:8" ht="18" customHeight="1">
      <c r="A66" s="12" t="s">
        <v>36</v>
      </c>
      <c r="B66" s="8" t="s">
        <v>53</v>
      </c>
      <c r="C66" s="8" t="s">
        <v>37</v>
      </c>
      <c r="D66" s="8"/>
      <c r="E66" s="8"/>
      <c r="F66" s="51">
        <f>F67</f>
        <v>68717.4</v>
      </c>
      <c r="G66" s="30"/>
      <c r="H66" s="52"/>
    </row>
    <row r="67" spans="1:7" ht="42.75" customHeight="1">
      <c r="A67" s="12" t="s">
        <v>130</v>
      </c>
      <c r="B67" s="8" t="s">
        <v>53</v>
      </c>
      <c r="C67" s="8" t="s">
        <v>37</v>
      </c>
      <c r="D67" s="8" t="s">
        <v>128</v>
      </c>
      <c r="E67" s="8"/>
      <c r="F67" s="10">
        <f>F68</f>
        <v>68717.4</v>
      </c>
      <c r="G67" s="30"/>
    </row>
    <row r="68" spans="1:9" ht="42" customHeight="1">
      <c r="A68" s="69" t="s">
        <v>161</v>
      </c>
      <c r="B68" s="8" t="s">
        <v>53</v>
      </c>
      <c r="C68" s="8" t="s">
        <v>37</v>
      </c>
      <c r="D68" s="8" t="s">
        <v>128</v>
      </c>
      <c r="E68" s="8" t="s">
        <v>160</v>
      </c>
      <c r="F68" s="16">
        <v>68717.4</v>
      </c>
      <c r="G68" s="30"/>
      <c r="H68" s="52"/>
      <c r="I68" s="52"/>
    </row>
    <row r="69" spans="1:8" ht="21.75" customHeight="1">
      <c r="A69" s="12" t="s">
        <v>175</v>
      </c>
      <c r="B69" s="8" t="s">
        <v>53</v>
      </c>
      <c r="C69" s="8" t="s">
        <v>145</v>
      </c>
      <c r="D69" s="8"/>
      <c r="E69" s="8"/>
      <c r="F69" s="77">
        <f>F70</f>
        <v>150</v>
      </c>
      <c r="G69" s="30"/>
      <c r="H69" s="52"/>
    </row>
    <row r="70" spans="1:8" ht="27" customHeight="1">
      <c r="A70" s="12" t="s">
        <v>142</v>
      </c>
      <c r="B70" s="8" t="s">
        <v>53</v>
      </c>
      <c r="C70" s="8" t="s">
        <v>140</v>
      </c>
      <c r="D70" s="8"/>
      <c r="E70" s="8"/>
      <c r="F70" s="51">
        <f>F71</f>
        <v>150</v>
      </c>
      <c r="G70" s="30"/>
      <c r="H70" s="52"/>
    </row>
    <row r="71" spans="1:7" ht="44.25" customHeight="1">
      <c r="A71" s="12" t="s">
        <v>143</v>
      </c>
      <c r="B71" s="8" t="s">
        <v>53</v>
      </c>
      <c r="C71" s="8" t="s">
        <v>140</v>
      </c>
      <c r="D71" s="8" t="s">
        <v>141</v>
      </c>
      <c r="E71" s="8"/>
      <c r="F71" s="10">
        <f>F72</f>
        <v>150</v>
      </c>
      <c r="G71" s="30"/>
    </row>
    <row r="72" spans="1:8" ht="42" customHeight="1">
      <c r="A72" s="69" t="s">
        <v>161</v>
      </c>
      <c r="B72" s="8" t="s">
        <v>53</v>
      </c>
      <c r="C72" s="8" t="s">
        <v>140</v>
      </c>
      <c r="D72" s="8" t="s">
        <v>141</v>
      </c>
      <c r="E72" s="8" t="s">
        <v>160</v>
      </c>
      <c r="F72" s="16">
        <v>150</v>
      </c>
      <c r="G72" s="30"/>
      <c r="H72" s="52"/>
    </row>
    <row r="73" spans="1:9" ht="18.75" customHeight="1">
      <c r="A73" s="7" t="s">
        <v>176</v>
      </c>
      <c r="B73" s="8" t="s">
        <v>53</v>
      </c>
      <c r="C73" s="8" t="s">
        <v>39</v>
      </c>
      <c r="D73" s="8"/>
      <c r="E73" s="8"/>
      <c r="F73" s="76">
        <f>F74+F77+F84</f>
        <v>1503</v>
      </c>
      <c r="I73" s="52"/>
    </row>
    <row r="74" spans="1:9" ht="41.25" customHeight="1">
      <c r="A74" s="7" t="s">
        <v>132</v>
      </c>
      <c r="B74" s="8" t="s">
        <v>53</v>
      </c>
      <c r="C74" s="8" t="s">
        <v>133</v>
      </c>
      <c r="D74" s="8"/>
      <c r="E74" s="8"/>
      <c r="F74" s="58">
        <f>F75</f>
        <v>35</v>
      </c>
      <c r="I74" s="52"/>
    </row>
    <row r="75" spans="1:6" ht="115.5" customHeight="1">
      <c r="A75" s="17" t="s">
        <v>134</v>
      </c>
      <c r="B75" s="8" t="s">
        <v>53</v>
      </c>
      <c r="C75" s="8" t="s">
        <v>133</v>
      </c>
      <c r="D75" s="8" t="s">
        <v>135</v>
      </c>
      <c r="E75" s="8"/>
      <c r="F75" s="15">
        <f>F76</f>
        <v>35</v>
      </c>
    </row>
    <row r="76" spans="1:8" ht="39.75" customHeight="1">
      <c r="A76" s="69" t="s">
        <v>161</v>
      </c>
      <c r="B76" s="8" t="s">
        <v>53</v>
      </c>
      <c r="C76" s="8" t="s">
        <v>133</v>
      </c>
      <c r="D76" s="8" t="s">
        <v>135</v>
      </c>
      <c r="E76" s="8" t="s">
        <v>160</v>
      </c>
      <c r="F76" s="14">
        <v>35</v>
      </c>
      <c r="H76" s="52"/>
    </row>
    <row r="77" spans="1:8" ht="27" customHeight="1">
      <c r="A77" s="7" t="s">
        <v>66</v>
      </c>
      <c r="B77" s="8" t="s">
        <v>53</v>
      </c>
      <c r="C77" s="8" t="s">
        <v>41</v>
      </c>
      <c r="D77" s="8"/>
      <c r="E77" s="8"/>
      <c r="F77" s="51">
        <f>F78+F80+F82</f>
        <v>423</v>
      </c>
      <c r="G77" s="30"/>
      <c r="H77" s="52"/>
    </row>
    <row r="78" spans="1:9" ht="81" customHeight="1">
      <c r="A78" s="7" t="s">
        <v>113</v>
      </c>
      <c r="B78" s="8" t="s">
        <v>53</v>
      </c>
      <c r="C78" s="8" t="s">
        <v>41</v>
      </c>
      <c r="D78" s="8" t="s">
        <v>114</v>
      </c>
      <c r="E78" s="8"/>
      <c r="F78" s="15">
        <f>F79</f>
        <v>29</v>
      </c>
      <c r="I78" s="52"/>
    </row>
    <row r="79" spans="1:9" ht="38.25" customHeight="1">
      <c r="A79" s="69" t="s">
        <v>161</v>
      </c>
      <c r="B79" s="8" t="s">
        <v>53</v>
      </c>
      <c r="C79" s="8" t="s">
        <v>41</v>
      </c>
      <c r="D79" s="8" t="s">
        <v>114</v>
      </c>
      <c r="E79" s="8" t="s">
        <v>160</v>
      </c>
      <c r="F79" s="14">
        <v>29</v>
      </c>
      <c r="I79" s="52"/>
    </row>
    <row r="80" spans="1:6" ht="93" customHeight="1">
      <c r="A80" s="7" t="s">
        <v>115</v>
      </c>
      <c r="B80" s="8" t="s">
        <v>53</v>
      </c>
      <c r="C80" s="8" t="s">
        <v>41</v>
      </c>
      <c r="D80" s="8" t="s">
        <v>116</v>
      </c>
      <c r="E80" s="8"/>
      <c r="F80" s="15">
        <f>F81</f>
        <v>149</v>
      </c>
    </row>
    <row r="81" spans="1:9" ht="43.5" customHeight="1">
      <c r="A81" s="69" t="s">
        <v>161</v>
      </c>
      <c r="B81" s="8" t="s">
        <v>53</v>
      </c>
      <c r="C81" s="8" t="s">
        <v>41</v>
      </c>
      <c r="D81" s="8" t="s">
        <v>116</v>
      </c>
      <c r="E81" s="8" t="s">
        <v>160</v>
      </c>
      <c r="F81" s="14">
        <v>149</v>
      </c>
      <c r="I81" s="52"/>
    </row>
    <row r="82" spans="1:6" ht="122.25" customHeight="1">
      <c r="A82" s="7" t="s">
        <v>117</v>
      </c>
      <c r="B82" s="8" t="s">
        <v>53</v>
      </c>
      <c r="C82" s="8" t="s">
        <v>41</v>
      </c>
      <c r="D82" s="8" t="s">
        <v>118</v>
      </c>
      <c r="E82" s="8"/>
      <c r="F82" s="15">
        <f>F83</f>
        <v>245</v>
      </c>
    </row>
    <row r="83" spans="1:6" ht="44.25" customHeight="1">
      <c r="A83" s="69" t="s">
        <v>161</v>
      </c>
      <c r="B83" s="8" t="s">
        <v>53</v>
      </c>
      <c r="C83" s="8" t="s">
        <v>41</v>
      </c>
      <c r="D83" s="8" t="s">
        <v>118</v>
      </c>
      <c r="E83" s="8" t="s">
        <v>160</v>
      </c>
      <c r="F83" s="14">
        <v>245</v>
      </c>
    </row>
    <row r="84" spans="1:7" ht="27" customHeight="1">
      <c r="A84" s="7" t="s">
        <v>124</v>
      </c>
      <c r="B84" s="8" t="s">
        <v>53</v>
      </c>
      <c r="C84" s="8" t="s">
        <v>123</v>
      </c>
      <c r="D84" s="8"/>
      <c r="E84" s="8"/>
      <c r="F84" s="58">
        <f>F85+F87</f>
        <v>1045</v>
      </c>
      <c r="G84" s="52"/>
    </row>
    <row r="85" spans="1:8" ht="45" customHeight="1">
      <c r="A85" s="7" t="s">
        <v>125</v>
      </c>
      <c r="B85" s="8" t="s">
        <v>53</v>
      </c>
      <c r="C85" s="8" t="s">
        <v>123</v>
      </c>
      <c r="D85" s="8" t="s">
        <v>42</v>
      </c>
      <c r="E85" s="8"/>
      <c r="F85" s="15">
        <f>F86</f>
        <v>845</v>
      </c>
      <c r="G85" s="30"/>
      <c r="H85" s="52"/>
    </row>
    <row r="86" spans="1:9" ht="43.5" customHeight="1">
      <c r="A86" s="69" t="s">
        <v>161</v>
      </c>
      <c r="B86" s="8" t="s">
        <v>53</v>
      </c>
      <c r="C86" s="8" t="s">
        <v>123</v>
      </c>
      <c r="D86" s="8" t="s">
        <v>42</v>
      </c>
      <c r="E86" s="8" t="s">
        <v>160</v>
      </c>
      <c r="F86" s="14">
        <v>845</v>
      </c>
      <c r="G86" s="30"/>
      <c r="H86" s="52"/>
      <c r="I86" s="52"/>
    </row>
    <row r="87" spans="1:6" ht="47.25" customHeight="1">
      <c r="A87" s="12" t="s">
        <v>131</v>
      </c>
      <c r="B87" s="8" t="s">
        <v>53</v>
      </c>
      <c r="C87" s="8" t="s">
        <v>123</v>
      </c>
      <c r="D87" s="8" t="s">
        <v>43</v>
      </c>
      <c r="E87" s="8"/>
      <c r="F87" s="15">
        <f>F88</f>
        <v>200</v>
      </c>
    </row>
    <row r="88" spans="1:6" ht="42" customHeight="1">
      <c r="A88" s="69" t="s">
        <v>161</v>
      </c>
      <c r="B88" s="8" t="s">
        <v>53</v>
      </c>
      <c r="C88" s="8" t="s">
        <v>123</v>
      </c>
      <c r="D88" s="8" t="s">
        <v>43</v>
      </c>
      <c r="E88" s="8" t="s">
        <v>160</v>
      </c>
      <c r="F88" s="14">
        <v>200</v>
      </c>
    </row>
    <row r="89" spans="1:7" ht="17.25" customHeight="1">
      <c r="A89" s="7" t="s">
        <v>177</v>
      </c>
      <c r="B89" s="8" t="s">
        <v>53</v>
      </c>
      <c r="C89" s="8" t="s">
        <v>44</v>
      </c>
      <c r="D89" s="8"/>
      <c r="E89" s="8"/>
      <c r="F89" s="77">
        <f>F90</f>
        <v>7285</v>
      </c>
      <c r="G89" s="30"/>
    </row>
    <row r="90" spans="1:7" ht="17.25" customHeight="1">
      <c r="A90" s="7" t="s">
        <v>67</v>
      </c>
      <c r="B90" s="8" t="s">
        <v>53</v>
      </c>
      <c r="C90" s="8" t="s">
        <v>45</v>
      </c>
      <c r="D90" s="8"/>
      <c r="E90" s="8"/>
      <c r="F90" s="51">
        <f>F93+F91</f>
        <v>7285</v>
      </c>
      <c r="G90" s="30"/>
    </row>
    <row r="91" spans="1:9" ht="47.25" customHeight="1">
      <c r="A91" s="12" t="s">
        <v>131</v>
      </c>
      <c r="B91" s="8" t="s">
        <v>53</v>
      </c>
      <c r="C91" s="8" t="s">
        <v>45</v>
      </c>
      <c r="D91" s="8" t="s">
        <v>43</v>
      </c>
      <c r="E91" s="8"/>
      <c r="F91" s="15">
        <f>F92</f>
        <v>3220</v>
      </c>
      <c r="I91" s="52"/>
    </row>
    <row r="92" spans="1:8" ht="45" customHeight="1">
      <c r="A92" s="69" t="s">
        <v>161</v>
      </c>
      <c r="B92" s="8" t="s">
        <v>53</v>
      </c>
      <c r="C92" s="8" t="s">
        <v>45</v>
      </c>
      <c r="D92" s="8" t="s">
        <v>43</v>
      </c>
      <c r="E92" s="8" t="s">
        <v>160</v>
      </c>
      <c r="F92" s="14">
        <v>3220</v>
      </c>
      <c r="H92" s="52"/>
    </row>
    <row r="93" spans="1:9" ht="57.75" customHeight="1">
      <c r="A93" s="7" t="s">
        <v>108</v>
      </c>
      <c r="B93" s="8" t="s">
        <v>53</v>
      </c>
      <c r="C93" s="8" t="s">
        <v>45</v>
      </c>
      <c r="D93" s="8" t="s">
        <v>46</v>
      </c>
      <c r="E93" s="8"/>
      <c r="F93" s="10">
        <f>F94</f>
        <v>4065</v>
      </c>
      <c r="I93" s="52"/>
    </row>
    <row r="94" spans="1:8" ht="42" customHeight="1">
      <c r="A94" s="69" t="s">
        <v>161</v>
      </c>
      <c r="B94" s="8" t="s">
        <v>53</v>
      </c>
      <c r="C94" s="8" t="s">
        <v>45</v>
      </c>
      <c r="D94" s="8" t="s">
        <v>46</v>
      </c>
      <c r="E94" s="8" t="s">
        <v>160</v>
      </c>
      <c r="F94" s="16">
        <v>4065</v>
      </c>
      <c r="H94" s="52"/>
    </row>
    <row r="95" spans="1:6" ht="21.75" customHeight="1">
      <c r="A95" s="12" t="s">
        <v>179</v>
      </c>
      <c r="B95" s="8" t="s">
        <v>53</v>
      </c>
      <c r="C95" s="8" t="s">
        <v>178</v>
      </c>
      <c r="D95" s="8"/>
      <c r="E95" s="8"/>
      <c r="F95" s="76">
        <f>F96</f>
        <v>19879.7</v>
      </c>
    </row>
    <row r="96" spans="1:6" ht="21.75" customHeight="1">
      <c r="A96" s="12" t="s">
        <v>52</v>
      </c>
      <c r="B96" s="8" t="s">
        <v>53</v>
      </c>
      <c r="C96" s="8" t="s">
        <v>68</v>
      </c>
      <c r="D96" s="8"/>
      <c r="E96" s="8"/>
      <c r="F96" s="58">
        <f>F97+F100+F102</f>
        <v>19879.7</v>
      </c>
    </row>
    <row r="97" spans="1:6" ht="88.5" customHeight="1">
      <c r="A97" s="12" t="s">
        <v>146</v>
      </c>
      <c r="B97" s="8" t="s">
        <v>53</v>
      </c>
      <c r="C97" s="8" t="s">
        <v>68</v>
      </c>
      <c r="D97" s="8" t="s">
        <v>147</v>
      </c>
      <c r="E97" s="8"/>
      <c r="F97" s="10">
        <f>F98+F99</f>
        <v>2884.5</v>
      </c>
    </row>
    <row r="98" spans="1:9" ht="90.75" customHeight="1">
      <c r="A98" s="12" t="s">
        <v>163</v>
      </c>
      <c r="B98" s="67" t="s">
        <v>53</v>
      </c>
      <c r="C98" s="8" t="s">
        <v>68</v>
      </c>
      <c r="D98" s="8" t="s">
        <v>147</v>
      </c>
      <c r="E98" s="67" t="s">
        <v>162</v>
      </c>
      <c r="F98" s="35">
        <v>2692.1</v>
      </c>
      <c r="H98" s="66"/>
      <c r="I98" s="30"/>
    </row>
    <row r="99" spans="1:9" ht="42" customHeight="1">
      <c r="A99" s="69" t="s">
        <v>161</v>
      </c>
      <c r="B99" s="67" t="s">
        <v>53</v>
      </c>
      <c r="C99" s="8" t="s">
        <v>68</v>
      </c>
      <c r="D99" s="8" t="s">
        <v>147</v>
      </c>
      <c r="E99" s="67" t="s">
        <v>160</v>
      </c>
      <c r="F99" s="35">
        <v>192.4</v>
      </c>
      <c r="H99" s="30"/>
      <c r="I99" s="30"/>
    </row>
    <row r="100" spans="1:9" ht="84" customHeight="1">
      <c r="A100" s="12" t="s">
        <v>148</v>
      </c>
      <c r="B100" s="8" t="s">
        <v>53</v>
      </c>
      <c r="C100" s="8" t="s">
        <v>68</v>
      </c>
      <c r="D100" s="8" t="s">
        <v>149</v>
      </c>
      <c r="E100" s="8"/>
      <c r="F100" s="10">
        <f>F101</f>
        <v>12466.5</v>
      </c>
      <c r="I100" s="71"/>
    </row>
    <row r="101" spans="1:6" ht="30" customHeight="1">
      <c r="A101" s="17" t="s">
        <v>164</v>
      </c>
      <c r="B101" s="8" t="s">
        <v>53</v>
      </c>
      <c r="C101" s="8">
        <v>1004</v>
      </c>
      <c r="D101" s="8" t="s">
        <v>149</v>
      </c>
      <c r="E101" s="8" t="s">
        <v>165</v>
      </c>
      <c r="F101" s="16">
        <v>12466.5</v>
      </c>
    </row>
    <row r="102" spans="1:7" ht="73.5" customHeight="1">
      <c r="A102" s="12" t="s">
        <v>150</v>
      </c>
      <c r="B102" s="8" t="s">
        <v>53</v>
      </c>
      <c r="C102" s="8" t="s">
        <v>68</v>
      </c>
      <c r="D102" s="8" t="s">
        <v>151</v>
      </c>
      <c r="E102" s="8"/>
      <c r="F102" s="10">
        <f>F103</f>
        <v>4528.7</v>
      </c>
      <c r="G102" s="30"/>
    </row>
    <row r="103" spans="1:7" ht="41.25" customHeight="1">
      <c r="A103" s="69" t="s">
        <v>161</v>
      </c>
      <c r="B103" s="8" t="s">
        <v>53</v>
      </c>
      <c r="C103" s="8">
        <v>1004</v>
      </c>
      <c r="D103" s="8" t="s">
        <v>151</v>
      </c>
      <c r="E103" s="8" t="s">
        <v>160</v>
      </c>
      <c r="F103" s="16">
        <v>4528.7</v>
      </c>
      <c r="G103" s="30"/>
    </row>
    <row r="104" spans="1:7" ht="18.75" customHeight="1">
      <c r="A104" s="17" t="s">
        <v>180</v>
      </c>
      <c r="B104" s="8" t="s">
        <v>53</v>
      </c>
      <c r="C104" s="8" t="s">
        <v>99</v>
      </c>
      <c r="D104" s="8"/>
      <c r="E104" s="8"/>
      <c r="F104" s="77">
        <f>F105</f>
        <v>1732</v>
      </c>
      <c r="G104" s="30"/>
    </row>
    <row r="105" spans="1:7" ht="18.75" customHeight="1">
      <c r="A105" s="17" t="s">
        <v>101</v>
      </c>
      <c r="B105" s="8" t="s">
        <v>53</v>
      </c>
      <c r="C105" s="8" t="s">
        <v>100</v>
      </c>
      <c r="D105" s="8"/>
      <c r="E105" s="8"/>
      <c r="F105" s="51">
        <f>F106</f>
        <v>1732</v>
      </c>
      <c r="G105" s="30"/>
    </row>
    <row r="106" spans="1:7" ht="57" customHeight="1">
      <c r="A106" s="17" t="s">
        <v>49</v>
      </c>
      <c r="B106" s="8" t="s">
        <v>53</v>
      </c>
      <c r="C106" s="8" t="s">
        <v>100</v>
      </c>
      <c r="D106" s="8" t="s">
        <v>50</v>
      </c>
      <c r="E106" s="8"/>
      <c r="F106" s="10">
        <f>F107</f>
        <v>1732</v>
      </c>
      <c r="G106" s="30"/>
    </row>
    <row r="107" spans="1:9" ht="45.75" customHeight="1">
      <c r="A107" s="69" t="s">
        <v>161</v>
      </c>
      <c r="B107" s="8" t="s">
        <v>53</v>
      </c>
      <c r="C107" s="8" t="s">
        <v>100</v>
      </c>
      <c r="D107" s="8" t="s">
        <v>50</v>
      </c>
      <c r="E107" s="8" t="s">
        <v>160</v>
      </c>
      <c r="F107" s="16">
        <v>1732</v>
      </c>
      <c r="G107" s="30"/>
      <c r="H107" s="52"/>
      <c r="I107" s="71"/>
    </row>
    <row r="108" spans="1:7" ht="20.25" customHeight="1">
      <c r="A108" s="7" t="s">
        <v>182</v>
      </c>
      <c r="B108" s="8" t="s">
        <v>53</v>
      </c>
      <c r="C108" s="8" t="s">
        <v>181</v>
      </c>
      <c r="D108" s="8"/>
      <c r="E108" s="8"/>
      <c r="F108" s="77">
        <f>F109</f>
        <v>1600</v>
      </c>
      <c r="G108" s="30"/>
    </row>
    <row r="109" spans="1:7" ht="20.25" customHeight="1">
      <c r="A109" s="7" t="s">
        <v>47</v>
      </c>
      <c r="B109" s="8" t="s">
        <v>53</v>
      </c>
      <c r="C109" s="8" t="s">
        <v>102</v>
      </c>
      <c r="D109" s="8"/>
      <c r="E109" s="8"/>
      <c r="F109" s="51">
        <f>F110</f>
        <v>1600</v>
      </c>
      <c r="G109" s="30"/>
    </row>
    <row r="110" spans="1:6" ht="31.5" customHeight="1">
      <c r="A110" s="17" t="s">
        <v>109</v>
      </c>
      <c r="B110" s="8" t="s">
        <v>53</v>
      </c>
      <c r="C110" s="8" t="s">
        <v>102</v>
      </c>
      <c r="D110" s="8" t="s">
        <v>48</v>
      </c>
      <c r="E110" s="8"/>
      <c r="F110" s="10">
        <f>F111</f>
        <v>1600</v>
      </c>
    </row>
    <row r="111" spans="1:8" ht="39" thickBot="1">
      <c r="A111" s="69" t="s">
        <v>161</v>
      </c>
      <c r="B111" s="8" t="s">
        <v>53</v>
      </c>
      <c r="C111" s="8" t="s">
        <v>102</v>
      </c>
      <c r="D111" s="8" t="s">
        <v>48</v>
      </c>
      <c r="E111" s="8" t="s">
        <v>160</v>
      </c>
      <c r="F111" s="16">
        <v>1600</v>
      </c>
      <c r="H111" s="52"/>
    </row>
    <row r="112" spans="1:9" ht="19.5" thickBot="1">
      <c r="A112" s="83"/>
      <c r="B112" s="83"/>
      <c r="C112" s="83"/>
      <c r="D112" s="83"/>
      <c r="E112" s="83"/>
      <c r="F112" s="36">
        <f>F9+F14+F28</f>
        <v>126485</v>
      </c>
      <c r="G112" t="s">
        <v>186</v>
      </c>
      <c r="H112" s="71"/>
      <c r="I112" s="71"/>
    </row>
  </sheetData>
  <sheetProtection/>
  <mergeCells count="6">
    <mergeCell ref="A112:E112"/>
    <mergeCell ref="C3:F3"/>
    <mergeCell ref="A7:F7"/>
    <mergeCell ref="B4:F6"/>
    <mergeCell ref="E1:F1"/>
    <mergeCell ref="B2:F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5.125" style="0" customWidth="1"/>
    <col min="3" max="3" width="11.25390625" style="0" customWidth="1"/>
    <col min="4" max="4" width="10.375" style="0" customWidth="1"/>
    <col min="5" max="5" width="13.375" style="0" customWidth="1"/>
  </cols>
  <sheetData>
    <row r="1" spans="4:5" ht="12.75">
      <c r="D1" s="87" t="s">
        <v>54</v>
      </c>
      <c r="E1" s="87"/>
    </row>
    <row r="2" spans="2:5" ht="81.75" customHeight="1">
      <c r="B2" s="88" t="s">
        <v>190</v>
      </c>
      <c r="C2" s="89"/>
      <c r="D2" s="89"/>
      <c r="E2" s="89"/>
    </row>
    <row r="3" spans="1:5" ht="21.75" customHeight="1">
      <c r="A3" s="3"/>
      <c r="B3" s="4"/>
      <c r="C3" s="92" t="s">
        <v>187</v>
      </c>
      <c r="D3" s="92"/>
      <c r="E3" s="92"/>
    </row>
    <row r="4" spans="1:5" ht="12.75">
      <c r="A4" s="3"/>
      <c r="B4" s="93" t="s">
        <v>153</v>
      </c>
      <c r="C4" s="93"/>
      <c r="D4" s="93"/>
      <c r="E4" s="93"/>
    </row>
    <row r="5" spans="1:5" ht="12.75">
      <c r="A5" s="3"/>
      <c r="B5" s="93"/>
      <c r="C5" s="93"/>
      <c r="D5" s="93"/>
      <c r="E5" s="93"/>
    </row>
    <row r="6" spans="1:5" ht="24.75" customHeight="1">
      <c r="A6" s="3"/>
      <c r="B6" s="93"/>
      <c r="C6" s="93"/>
      <c r="D6" s="93"/>
      <c r="E6" s="93"/>
    </row>
    <row r="7" spans="1:5" ht="30.75" customHeight="1" thickBot="1">
      <c r="A7" s="85" t="s">
        <v>158</v>
      </c>
      <c r="B7" s="85"/>
      <c r="C7" s="85"/>
      <c r="D7" s="85"/>
      <c r="E7" s="94"/>
    </row>
    <row r="8" spans="1:5" ht="26.25" thickBot="1">
      <c r="A8" s="42" t="s">
        <v>69</v>
      </c>
      <c r="B8" s="42" t="s">
        <v>70</v>
      </c>
      <c r="C8" s="42" t="s">
        <v>56</v>
      </c>
      <c r="D8" s="42" t="s">
        <v>57</v>
      </c>
      <c r="E8" s="43" t="s">
        <v>1</v>
      </c>
    </row>
    <row r="9" spans="1:5" ht="28.5" customHeight="1" thickBot="1">
      <c r="A9" s="40" t="s">
        <v>2</v>
      </c>
      <c r="B9" s="20" t="s">
        <v>3</v>
      </c>
      <c r="C9" s="20"/>
      <c r="D9" s="20"/>
      <c r="E9" s="53">
        <f>E10+E13+E22+E34+E37+E31</f>
        <v>25072.9</v>
      </c>
    </row>
    <row r="10" spans="1:7" ht="54.75" customHeight="1">
      <c r="A10" s="59" t="s">
        <v>4</v>
      </c>
      <c r="B10" s="60" t="s">
        <v>5</v>
      </c>
      <c r="C10" s="60"/>
      <c r="D10" s="60"/>
      <c r="E10" s="61">
        <f>E11</f>
        <v>1085.5</v>
      </c>
      <c r="G10" s="52"/>
    </row>
    <row r="11" spans="1:5" ht="18" customHeight="1">
      <c r="A11" s="12" t="s">
        <v>63</v>
      </c>
      <c r="B11" s="8" t="s">
        <v>5</v>
      </c>
      <c r="C11" s="8" t="s">
        <v>6</v>
      </c>
      <c r="D11" s="8"/>
      <c r="E11" s="16">
        <f>E12</f>
        <v>1085.5</v>
      </c>
    </row>
    <row r="12" spans="1:5" ht="84.75" customHeight="1">
      <c r="A12" s="12" t="s">
        <v>163</v>
      </c>
      <c r="B12" s="8" t="s">
        <v>5</v>
      </c>
      <c r="C12" s="8" t="s">
        <v>6</v>
      </c>
      <c r="D12" s="8" t="s">
        <v>162</v>
      </c>
      <c r="E12" s="9">
        <f>'Приложение 1'!F18</f>
        <v>1085.5</v>
      </c>
    </row>
    <row r="13" spans="1:5" ht="66.75" customHeight="1">
      <c r="A13" s="22" t="s">
        <v>93</v>
      </c>
      <c r="B13" s="23" t="s">
        <v>7</v>
      </c>
      <c r="C13" s="23"/>
      <c r="D13" s="23"/>
      <c r="E13" s="55">
        <f>E14+E16+E18</f>
        <v>4714.8</v>
      </c>
    </row>
    <row r="14" spans="1:5" ht="27" customHeight="1">
      <c r="A14" s="12" t="s">
        <v>8</v>
      </c>
      <c r="B14" s="8" t="s">
        <v>7</v>
      </c>
      <c r="C14" s="8" t="s">
        <v>9</v>
      </c>
      <c r="D14" s="8"/>
      <c r="E14" s="14">
        <f>E15</f>
        <v>911.8</v>
      </c>
    </row>
    <row r="15" spans="1:5" ht="83.25" customHeight="1">
      <c r="A15" s="12" t="s">
        <v>163</v>
      </c>
      <c r="B15" s="8" t="s">
        <v>7</v>
      </c>
      <c r="C15" s="8" t="s">
        <v>9</v>
      </c>
      <c r="D15" s="8" t="s">
        <v>162</v>
      </c>
      <c r="E15" s="9">
        <f>'Приложение 1'!F21</f>
        <v>911.8</v>
      </c>
    </row>
    <row r="16" spans="1:5" ht="57" customHeight="1">
      <c r="A16" s="12" t="s">
        <v>107</v>
      </c>
      <c r="B16" s="8" t="s">
        <v>7</v>
      </c>
      <c r="C16" s="8" t="s">
        <v>10</v>
      </c>
      <c r="D16" s="8"/>
      <c r="E16" s="14">
        <f>E17</f>
        <v>248.4</v>
      </c>
    </row>
    <row r="17" spans="1:5" ht="29.25" customHeight="1">
      <c r="A17" s="17" t="s">
        <v>164</v>
      </c>
      <c r="B17" s="8" t="s">
        <v>7</v>
      </c>
      <c r="C17" s="8" t="s">
        <v>10</v>
      </c>
      <c r="D17" s="8" t="s">
        <v>165</v>
      </c>
      <c r="E17" s="9">
        <f>'Приложение 1'!F23</f>
        <v>248.4</v>
      </c>
    </row>
    <row r="18" spans="1:5" ht="27" customHeight="1">
      <c r="A18" s="7" t="s">
        <v>11</v>
      </c>
      <c r="B18" s="8" t="s">
        <v>7</v>
      </c>
      <c r="C18" s="8" t="s">
        <v>12</v>
      </c>
      <c r="D18" s="8"/>
      <c r="E18" s="14">
        <f>E19+E20+E21</f>
        <v>3554.6</v>
      </c>
    </row>
    <row r="19" spans="1:5" ht="81" customHeight="1">
      <c r="A19" s="12" t="s">
        <v>163</v>
      </c>
      <c r="B19" s="70" t="s">
        <v>7</v>
      </c>
      <c r="C19" s="70" t="s">
        <v>12</v>
      </c>
      <c r="D19" s="70" t="s">
        <v>162</v>
      </c>
      <c r="E19" s="9">
        <f>'Приложение 1'!F25</f>
        <v>1671.7</v>
      </c>
    </row>
    <row r="20" spans="1:9" ht="33.75" customHeight="1">
      <c r="A20" s="69" t="s">
        <v>161</v>
      </c>
      <c r="B20" s="67" t="s">
        <v>7</v>
      </c>
      <c r="C20" s="67" t="s">
        <v>12</v>
      </c>
      <c r="D20" s="67" t="s">
        <v>160</v>
      </c>
      <c r="E20" s="35">
        <f>'Приложение 1'!F26</f>
        <v>1745.5</v>
      </c>
      <c r="H20" s="30"/>
      <c r="I20" s="30"/>
    </row>
    <row r="21" spans="1:9" ht="24.75" customHeight="1">
      <c r="A21" s="68" t="s">
        <v>167</v>
      </c>
      <c r="B21" s="67" t="s">
        <v>7</v>
      </c>
      <c r="C21" s="67" t="s">
        <v>12</v>
      </c>
      <c r="D21" s="67" t="s">
        <v>166</v>
      </c>
      <c r="E21" s="35">
        <f>'Приложение 1'!F27</f>
        <v>137.4</v>
      </c>
      <c r="H21" s="30"/>
      <c r="I21" s="30"/>
    </row>
    <row r="22" spans="1:5" ht="82.5" customHeight="1">
      <c r="A22" s="50" t="s">
        <v>94</v>
      </c>
      <c r="B22" s="23" t="s">
        <v>13</v>
      </c>
      <c r="C22" s="23"/>
      <c r="D22" s="23"/>
      <c r="E22" s="55">
        <f>E23+E25+E29</f>
        <v>11719.9</v>
      </c>
    </row>
    <row r="23" spans="1:5" ht="41.25" customHeight="1">
      <c r="A23" s="12" t="s">
        <v>14</v>
      </c>
      <c r="B23" s="8" t="s">
        <v>13</v>
      </c>
      <c r="C23" s="8" t="s">
        <v>15</v>
      </c>
      <c r="D23" s="8"/>
      <c r="E23" s="14">
        <f>E24</f>
        <v>1085.5</v>
      </c>
    </row>
    <row r="24" spans="1:5" ht="84" customHeight="1">
      <c r="A24" s="12" t="s">
        <v>163</v>
      </c>
      <c r="B24" s="8" t="s">
        <v>13</v>
      </c>
      <c r="C24" s="8" t="s">
        <v>15</v>
      </c>
      <c r="D24" s="8" t="s">
        <v>162</v>
      </c>
      <c r="E24" s="14">
        <f>'Приложение 1'!F32</f>
        <v>1085.5</v>
      </c>
    </row>
    <row r="25" spans="1:5" ht="39.75" customHeight="1">
      <c r="A25" s="7" t="s">
        <v>16</v>
      </c>
      <c r="B25" s="8" t="s">
        <v>13</v>
      </c>
      <c r="C25" s="8" t="s">
        <v>17</v>
      </c>
      <c r="D25" s="8"/>
      <c r="E25" s="14">
        <f>E26+E27+E28</f>
        <v>10629.1</v>
      </c>
    </row>
    <row r="26" spans="1:5" ht="87" customHeight="1">
      <c r="A26" s="12" t="s">
        <v>163</v>
      </c>
      <c r="B26" s="70" t="s">
        <v>13</v>
      </c>
      <c r="C26" s="70" t="s">
        <v>17</v>
      </c>
      <c r="D26" s="70" t="s">
        <v>162</v>
      </c>
      <c r="E26" s="14">
        <f>'Приложение 1'!F34</f>
        <v>9603.6</v>
      </c>
    </row>
    <row r="27" spans="1:9" ht="34.5" customHeight="1">
      <c r="A27" s="69" t="s">
        <v>161</v>
      </c>
      <c r="B27" s="67" t="s">
        <v>13</v>
      </c>
      <c r="C27" s="70" t="s">
        <v>17</v>
      </c>
      <c r="D27" s="67" t="s">
        <v>160</v>
      </c>
      <c r="E27" s="35">
        <f>'Приложение 1'!F35</f>
        <v>1023.5</v>
      </c>
      <c r="H27" s="30"/>
      <c r="I27" s="30"/>
    </row>
    <row r="28" spans="1:9" ht="21" customHeight="1">
      <c r="A28" s="68" t="s">
        <v>167</v>
      </c>
      <c r="B28" s="67" t="s">
        <v>13</v>
      </c>
      <c r="C28" s="70" t="s">
        <v>17</v>
      </c>
      <c r="D28" s="67" t="s">
        <v>166</v>
      </c>
      <c r="E28" s="35">
        <f>'Приложение 1'!F36</f>
        <v>2</v>
      </c>
      <c r="H28" s="30"/>
      <c r="I28" s="30"/>
    </row>
    <row r="29" spans="1:5" ht="72" customHeight="1">
      <c r="A29" s="12" t="s">
        <v>137</v>
      </c>
      <c r="B29" s="8" t="s">
        <v>13</v>
      </c>
      <c r="C29" s="8" t="s">
        <v>138</v>
      </c>
      <c r="D29" s="8"/>
      <c r="E29" s="14">
        <f>E30</f>
        <v>5.3</v>
      </c>
    </row>
    <row r="30" spans="1:5" ht="28.5" customHeight="1">
      <c r="A30" s="69" t="s">
        <v>161</v>
      </c>
      <c r="B30" s="8" t="s">
        <v>13</v>
      </c>
      <c r="C30" s="8" t="s">
        <v>138</v>
      </c>
      <c r="D30" s="8" t="s">
        <v>160</v>
      </c>
      <c r="E30" s="14">
        <f>'Приложение 1'!F38</f>
        <v>5.3</v>
      </c>
    </row>
    <row r="31" spans="1:5" ht="27">
      <c r="A31" s="37" t="s">
        <v>71</v>
      </c>
      <c r="B31" s="25" t="s">
        <v>19</v>
      </c>
      <c r="C31" s="25"/>
      <c r="D31" s="25"/>
      <c r="E31" s="24">
        <f>E32</f>
        <v>6042</v>
      </c>
    </row>
    <row r="32" spans="1:5" ht="25.5">
      <c r="A32" s="7" t="s">
        <v>20</v>
      </c>
      <c r="B32" s="8" t="s">
        <v>19</v>
      </c>
      <c r="C32" s="8" t="s">
        <v>21</v>
      </c>
      <c r="D32" s="8"/>
      <c r="E32" s="14">
        <f>E33</f>
        <v>6042</v>
      </c>
    </row>
    <row r="33" spans="1:5" ht="32.25" customHeight="1">
      <c r="A33" s="69" t="s">
        <v>161</v>
      </c>
      <c r="B33" s="8" t="s">
        <v>19</v>
      </c>
      <c r="C33" s="8" t="s">
        <v>21</v>
      </c>
      <c r="D33" s="8" t="s">
        <v>160</v>
      </c>
      <c r="E33" s="14">
        <f>'Приложение 1'!F13</f>
        <v>6042</v>
      </c>
    </row>
    <row r="34" spans="1:5" ht="13.5" customHeight="1">
      <c r="A34" s="37" t="s">
        <v>22</v>
      </c>
      <c r="B34" s="25" t="s">
        <v>96</v>
      </c>
      <c r="C34" s="25"/>
      <c r="D34" s="25"/>
      <c r="E34" s="55">
        <f>E35</f>
        <v>20</v>
      </c>
    </row>
    <row r="35" spans="1:5" ht="13.5" customHeight="1">
      <c r="A35" s="7" t="s">
        <v>23</v>
      </c>
      <c r="B35" s="8" t="s">
        <v>96</v>
      </c>
      <c r="C35" s="8" t="s">
        <v>24</v>
      </c>
      <c r="D35" s="8"/>
      <c r="E35" s="14">
        <f>E36</f>
        <v>20</v>
      </c>
    </row>
    <row r="36" spans="1:5" ht="16.5" customHeight="1">
      <c r="A36" s="68" t="s">
        <v>167</v>
      </c>
      <c r="B36" s="8" t="s">
        <v>96</v>
      </c>
      <c r="C36" s="8" t="s">
        <v>24</v>
      </c>
      <c r="D36" s="8" t="s">
        <v>166</v>
      </c>
      <c r="E36" s="14">
        <f>'Приложение 1'!F41</f>
        <v>20</v>
      </c>
    </row>
    <row r="37" spans="1:5" ht="17.25" customHeight="1">
      <c r="A37" s="38" t="s">
        <v>25</v>
      </c>
      <c r="B37" s="25" t="s">
        <v>97</v>
      </c>
      <c r="C37" s="23"/>
      <c r="D37" s="23"/>
      <c r="E37" s="55">
        <f>E40+E42+E38+E44+E46+E48+E50</f>
        <v>1490.7</v>
      </c>
    </row>
    <row r="38" spans="1:5" ht="59.25" customHeight="1">
      <c r="A38" s="17" t="s">
        <v>105</v>
      </c>
      <c r="B38" s="8" t="s">
        <v>97</v>
      </c>
      <c r="C38" s="8" t="s">
        <v>92</v>
      </c>
      <c r="D38" s="8"/>
      <c r="E38" s="14">
        <f>E39</f>
        <v>178.7</v>
      </c>
    </row>
    <row r="39" spans="1:5" ht="33.75" customHeight="1">
      <c r="A39" s="69" t="s">
        <v>161</v>
      </c>
      <c r="B39" s="8" t="s">
        <v>97</v>
      </c>
      <c r="C39" s="8" t="s">
        <v>92</v>
      </c>
      <c r="D39" s="8" t="s">
        <v>160</v>
      </c>
      <c r="E39" s="14">
        <f>'Приложение 1'!F44</f>
        <v>178.7</v>
      </c>
    </row>
    <row r="40" spans="1:5" ht="78.75" customHeight="1">
      <c r="A40" s="7" t="s">
        <v>26</v>
      </c>
      <c r="B40" s="8" t="s">
        <v>97</v>
      </c>
      <c r="C40" s="8" t="s">
        <v>27</v>
      </c>
      <c r="D40" s="8"/>
      <c r="E40" s="14">
        <f>E41</f>
        <v>500</v>
      </c>
    </row>
    <row r="41" spans="1:5" ht="46.5" customHeight="1">
      <c r="A41" s="12" t="s">
        <v>155</v>
      </c>
      <c r="B41" s="8" t="s">
        <v>97</v>
      </c>
      <c r="C41" s="8" t="s">
        <v>27</v>
      </c>
      <c r="D41" s="8" t="s">
        <v>168</v>
      </c>
      <c r="E41" s="14">
        <f>'Приложение 1'!F46</f>
        <v>500</v>
      </c>
    </row>
    <row r="42" spans="1:5" ht="56.25" customHeight="1">
      <c r="A42" s="12" t="s">
        <v>106</v>
      </c>
      <c r="B42" s="8" t="s">
        <v>97</v>
      </c>
      <c r="C42" s="8" t="s">
        <v>28</v>
      </c>
      <c r="D42" s="8"/>
      <c r="E42" s="14">
        <f>E43</f>
        <v>72</v>
      </c>
    </row>
    <row r="43" spans="1:5" ht="23.25" customHeight="1">
      <c r="A43" s="68" t="s">
        <v>167</v>
      </c>
      <c r="B43" s="8" t="s">
        <v>97</v>
      </c>
      <c r="C43" s="8" t="s">
        <v>28</v>
      </c>
      <c r="D43" s="8" t="s">
        <v>166</v>
      </c>
      <c r="E43" s="14">
        <f>'Приложение 1'!F48</f>
        <v>72</v>
      </c>
    </row>
    <row r="44" spans="1:5" ht="21.75" customHeight="1">
      <c r="A44" s="17" t="s">
        <v>111</v>
      </c>
      <c r="B44" s="8" t="s">
        <v>97</v>
      </c>
      <c r="C44" s="8" t="s">
        <v>112</v>
      </c>
      <c r="D44" s="8"/>
      <c r="E44" s="14">
        <f>E45</f>
        <v>290</v>
      </c>
    </row>
    <row r="45" spans="1:5" ht="30" customHeight="1">
      <c r="A45" s="69" t="s">
        <v>161</v>
      </c>
      <c r="B45" s="8" t="s">
        <v>97</v>
      </c>
      <c r="C45" s="8" t="s">
        <v>112</v>
      </c>
      <c r="D45" s="8" t="s">
        <v>160</v>
      </c>
      <c r="E45" s="14">
        <f>'Приложение 1'!F50</f>
        <v>290</v>
      </c>
    </row>
    <row r="46" spans="1:5" ht="78.75" customHeight="1">
      <c r="A46" s="7" t="s">
        <v>113</v>
      </c>
      <c r="B46" s="8" t="s">
        <v>97</v>
      </c>
      <c r="C46" s="8" t="s">
        <v>114</v>
      </c>
      <c r="D46" s="8"/>
      <c r="E46" s="14">
        <f>E47</f>
        <v>150</v>
      </c>
    </row>
    <row r="47" spans="1:5" ht="33.75" customHeight="1">
      <c r="A47" s="69" t="s">
        <v>161</v>
      </c>
      <c r="B47" s="8" t="s">
        <v>97</v>
      </c>
      <c r="C47" s="8" t="s">
        <v>114</v>
      </c>
      <c r="D47" s="8" t="s">
        <v>160</v>
      </c>
      <c r="E47" s="14">
        <f>'Приложение 1'!F52</f>
        <v>150</v>
      </c>
    </row>
    <row r="48" spans="1:5" ht="78.75" customHeight="1">
      <c r="A48" s="7" t="s">
        <v>115</v>
      </c>
      <c r="B48" s="8" t="s">
        <v>97</v>
      </c>
      <c r="C48" s="8" t="s">
        <v>116</v>
      </c>
      <c r="D48" s="8"/>
      <c r="E48" s="14">
        <f>E49</f>
        <v>150</v>
      </c>
    </row>
    <row r="49" spans="1:5" ht="33.75" customHeight="1">
      <c r="A49" s="69" t="s">
        <v>161</v>
      </c>
      <c r="B49" s="8" t="s">
        <v>97</v>
      </c>
      <c r="C49" s="8" t="s">
        <v>116</v>
      </c>
      <c r="D49" s="8" t="s">
        <v>160</v>
      </c>
      <c r="E49" s="14">
        <f>'Приложение 1'!F54</f>
        <v>150</v>
      </c>
    </row>
    <row r="50" spans="1:5" ht="105.75" customHeight="1">
      <c r="A50" s="7" t="s">
        <v>117</v>
      </c>
      <c r="B50" s="8" t="s">
        <v>97</v>
      </c>
      <c r="C50" s="8" t="s">
        <v>118</v>
      </c>
      <c r="D50" s="8"/>
      <c r="E50" s="14">
        <f>E51</f>
        <v>150</v>
      </c>
    </row>
    <row r="51" spans="1:5" ht="34.5" customHeight="1" thickBot="1">
      <c r="A51" s="69" t="s">
        <v>161</v>
      </c>
      <c r="B51" s="62" t="s">
        <v>97</v>
      </c>
      <c r="C51" s="62" t="s">
        <v>118</v>
      </c>
      <c r="D51" s="62" t="s">
        <v>160</v>
      </c>
      <c r="E51" s="63">
        <f>'Приложение 1'!F56</f>
        <v>150</v>
      </c>
    </row>
    <row r="52" spans="1:5" ht="45.75" customHeight="1" thickBot="1">
      <c r="A52" s="40" t="s">
        <v>29</v>
      </c>
      <c r="B52" s="20" t="s">
        <v>30</v>
      </c>
      <c r="C52" s="20"/>
      <c r="D52" s="20"/>
      <c r="E52" s="53">
        <f>E53</f>
        <v>345</v>
      </c>
    </row>
    <row r="53" spans="1:5" ht="54.75" customHeight="1">
      <c r="A53" s="41" t="s">
        <v>95</v>
      </c>
      <c r="B53" s="26" t="s">
        <v>31</v>
      </c>
      <c r="C53" s="26"/>
      <c r="D53" s="26"/>
      <c r="E53" s="54">
        <f>E54</f>
        <v>345</v>
      </c>
    </row>
    <row r="54" spans="1:5" ht="90.75" customHeight="1">
      <c r="A54" s="31" t="s">
        <v>32</v>
      </c>
      <c r="B54" s="8" t="s">
        <v>31</v>
      </c>
      <c r="C54" s="8" t="s">
        <v>33</v>
      </c>
      <c r="D54" s="8"/>
      <c r="E54" s="14">
        <f>E55</f>
        <v>345</v>
      </c>
    </row>
    <row r="55" spans="1:5" ht="33.75" customHeight="1" thickBot="1">
      <c r="A55" s="69" t="s">
        <v>161</v>
      </c>
      <c r="B55" s="18" t="s">
        <v>31</v>
      </c>
      <c r="C55" s="18" t="s">
        <v>33</v>
      </c>
      <c r="D55" s="18" t="s">
        <v>160</v>
      </c>
      <c r="E55" s="19">
        <f>'Приложение 1'!F60</f>
        <v>345</v>
      </c>
    </row>
    <row r="56" spans="1:6" ht="28.5" customHeight="1" thickBot="1">
      <c r="A56" s="40" t="s">
        <v>126</v>
      </c>
      <c r="B56" s="28" t="s">
        <v>127</v>
      </c>
      <c r="C56" s="20"/>
      <c r="D56" s="20"/>
      <c r="E56" s="53">
        <f>E57</f>
        <v>200</v>
      </c>
      <c r="F56" s="52"/>
    </row>
    <row r="57" spans="1:5" ht="17.25" customHeight="1">
      <c r="A57" s="39" t="s">
        <v>119</v>
      </c>
      <c r="B57" s="27" t="s">
        <v>120</v>
      </c>
      <c r="C57" s="27"/>
      <c r="D57" s="27"/>
      <c r="E57" s="54">
        <f>E58</f>
        <v>200</v>
      </c>
    </row>
    <row r="58" spans="1:5" ht="110.25" customHeight="1">
      <c r="A58" s="57" t="s">
        <v>121</v>
      </c>
      <c r="B58" s="8" t="s">
        <v>120</v>
      </c>
      <c r="C58" s="8" t="s">
        <v>122</v>
      </c>
      <c r="D58" s="8"/>
      <c r="E58" s="14">
        <f>E59</f>
        <v>200</v>
      </c>
    </row>
    <row r="59" spans="1:5" ht="30" customHeight="1" thickBot="1">
      <c r="A59" s="69" t="s">
        <v>161</v>
      </c>
      <c r="B59" s="18" t="s">
        <v>120</v>
      </c>
      <c r="C59" s="18" t="s">
        <v>122</v>
      </c>
      <c r="D59" s="18" t="s">
        <v>160</v>
      </c>
      <c r="E59" s="19">
        <f>'Приложение 1'!F64</f>
        <v>200</v>
      </c>
    </row>
    <row r="60" spans="1:7" ht="28.5" customHeight="1" thickBot="1">
      <c r="A60" s="40" t="s">
        <v>34</v>
      </c>
      <c r="B60" s="20" t="s">
        <v>35</v>
      </c>
      <c r="C60" s="20"/>
      <c r="D60" s="20"/>
      <c r="E60" s="53">
        <f>E61</f>
        <v>68717.4</v>
      </c>
      <c r="G60" s="52"/>
    </row>
    <row r="61" spans="1:5" ht="17.25" customHeight="1">
      <c r="A61" s="59" t="s">
        <v>36</v>
      </c>
      <c r="B61" s="60" t="s">
        <v>37</v>
      </c>
      <c r="C61" s="60"/>
      <c r="D61" s="60"/>
      <c r="E61" s="61">
        <f>E62</f>
        <v>68717.4</v>
      </c>
    </row>
    <row r="62" spans="1:5" ht="37.5" customHeight="1">
      <c r="A62" s="12" t="s">
        <v>130</v>
      </c>
      <c r="B62" s="8" t="s">
        <v>37</v>
      </c>
      <c r="C62" s="8" t="s">
        <v>128</v>
      </c>
      <c r="D62" s="8"/>
      <c r="E62" s="14">
        <f>E63</f>
        <v>68717.4</v>
      </c>
    </row>
    <row r="63" spans="1:5" ht="27.75" customHeight="1" thickBot="1">
      <c r="A63" s="69" t="s">
        <v>161</v>
      </c>
      <c r="B63" s="8" t="s">
        <v>37</v>
      </c>
      <c r="C63" s="8" t="s">
        <v>128</v>
      </c>
      <c r="D63" s="8" t="s">
        <v>160</v>
      </c>
      <c r="E63" s="14">
        <f>'Приложение 1'!F68</f>
        <v>68717.4</v>
      </c>
    </row>
    <row r="64" spans="1:5" ht="18" customHeight="1" thickBot="1">
      <c r="A64" s="74" t="s">
        <v>144</v>
      </c>
      <c r="B64" s="28" t="s">
        <v>145</v>
      </c>
      <c r="C64" s="20"/>
      <c r="D64" s="20"/>
      <c r="E64" s="53">
        <f>E65</f>
        <v>150</v>
      </c>
    </row>
    <row r="65" spans="1:5" ht="33" customHeight="1">
      <c r="A65" s="59" t="s">
        <v>142</v>
      </c>
      <c r="B65" s="27" t="s">
        <v>140</v>
      </c>
      <c r="C65" s="26"/>
      <c r="D65" s="26"/>
      <c r="E65" s="54">
        <f>E66</f>
        <v>150</v>
      </c>
    </row>
    <row r="66" spans="1:5" ht="56.25" customHeight="1">
      <c r="A66" s="12" t="s">
        <v>143</v>
      </c>
      <c r="B66" s="8" t="s">
        <v>140</v>
      </c>
      <c r="C66" s="8" t="s">
        <v>141</v>
      </c>
      <c r="D66" s="8"/>
      <c r="E66" s="14">
        <f>E67</f>
        <v>150</v>
      </c>
    </row>
    <row r="67" spans="1:5" ht="33" customHeight="1" thickBot="1">
      <c r="A67" s="69" t="s">
        <v>161</v>
      </c>
      <c r="B67" s="8" t="s">
        <v>140</v>
      </c>
      <c r="C67" s="8" t="s">
        <v>141</v>
      </c>
      <c r="D67" s="8" t="s">
        <v>160</v>
      </c>
      <c r="E67" s="14">
        <f>'Приложение 1'!F71</f>
        <v>150</v>
      </c>
    </row>
    <row r="68" spans="1:5" ht="18" customHeight="1" thickBot="1">
      <c r="A68" s="74" t="s">
        <v>38</v>
      </c>
      <c r="B68" s="20" t="s">
        <v>39</v>
      </c>
      <c r="C68" s="20"/>
      <c r="D68" s="20"/>
      <c r="E68" s="53">
        <f>E72+E79+E69</f>
        <v>1503</v>
      </c>
    </row>
    <row r="69" spans="1:5" ht="44.25" customHeight="1">
      <c r="A69" s="72" t="s">
        <v>132</v>
      </c>
      <c r="B69" s="27" t="s">
        <v>133</v>
      </c>
      <c r="C69" s="26"/>
      <c r="D69" s="26"/>
      <c r="E69" s="54">
        <f>E70</f>
        <v>35</v>
      </c>
    </row>
    <row r="70" spans="1:5" ht="108.75" customHeight="1">
      <c r="A70" s="17" t="s">
        <v>134</v>
      </c>
      <c r="B70" s="8" t="s">
        <v>133</v>
      </c>
      <c r="C70" s="8" t="s">
        <v>135</v>
      </c>
      <c r="D70" s="8"/>
      <c r="E70" s="14">
        <f>E71</f>
        <v>35</v>
      </c>
    </row>
    <row r="71" spans="1:5" ht="35.25" customHeight="1">
      <c r="A71" s="69" t="s">
        <v>161</v>
      </c>
      <c r="B71" s="8" t="s">
        <v>133</v>
      </c>
      <c r="C71" s="8" t="s">
        <v>135</v>
      </c>
      <c r="D71" s="8" t="s">
        <v>160</v>
      </c>
      <c r="E71" s="14">
        <f>'Приложение 1'!F76</f>
        <v>35</v>
      </c>
    </row>
    <row r="72" spans="1:5" ht="25.5" customHeight="1">
      <c r="A72" s="22" t="s">
        <v>40</v>
      </c>
      <c r="B72" s="23" t="s">
        <v>41</v>
      </c>
      <c r="C72" s="23"/>
      <c r="D72" s="23"/>
      <c r="E72" s="55">
        <f>E73+E75+E77</f>
        <v>423</v>
      </c>
    </row>
    <row r="73" spans="1:5" ht="81" customHeight="1">
      <c r="A73" s="7" t="s">
        <v>113</v>
      </c>
      <c r="B73" s="8" t="s">
        <v>41</v>
      </c>
      <c r="C73" s="8" t="s">
        <v>114</v>
      </c>
      <c r="D73" s="8"/>
      <c r="E73" s="14">
        <f>E74</f>
        <v>29</v>
      </c>
    </row>
    <row r="74" spans="1:5" ht="30" customHeight="1">
      <c r="A74" s="69" t="s">
        <v>161</v>
      </c>
      <c r="B74" s="8" t="s">
        <v>41</v>
      </c>
      <c r="C74" s="8" t="s">
        <v>114</v>
      </c>
      <c r="D74" s="8" t="s">
        <v>160</v>
      </c>
      <c r="E74" s="14">
        <f>'Приложение 1'!F79</f>
        <v>29</v>
      </c>
    </row>
    <row r="75" spans="1:5" ht="81" customHeight="1">
      <c r="A75" s="7" t="s">
        <v>115</v>
      </c>
      <c r="B75" s="8" t="s">
        <v>41</v>
      </c>
      <c r="C75" s="8" t="s">
        <v>116</v>
      </c>
      <c r="D75" s="8"/>
      <c r="E75" s="14">
        <f>E76</f>
        <v>149</v>
      </c>
    </row>
    <row r="76" spans="1:5" ht="33" customHeight="1">
      <c r="A76" s="69" t="s">
        <v>161</v>
      </c>
      <c r="B76" s="8" t="s">
        <v>41</v>
      </c>
      <c r="C76" s="8" t="s">
        <v>116</v>
      </c>
      <c r="D76" s="8" t="s">
        <v>160</v>
      </c>
      <c r="E76" s="14">
        <f>'Приложение 1'!F81</f>
        <v>149</v>
      </c>
    </row>
    <row r="77" spans="1:5" ht="107.25" customHeight="1">
      <c r="A77" s="7" t="s">
        <v>117</v>
      </c>
      <c r="B77" s="8" t="s">
        <v>41</v>
      </c>
      <c r="C77" s="8" t="s">
        <v>118</v>
      </c>
      <c r="D77" s="8"/>
      <c r="E77" s="14">
        <f>E78</f>
        <v>245</v>
      </c>
    </row>
    <row r="78" spans="1:5" ht="33" customHeight="1">
      <c r="A78" s="69" t="s">
        <v>161</v>
      </c>
      <c r="B78" s="8" t="s">
        <v>41</v>
      </c>
      <c r="C78" s="8" t="s">
        <v>118</v>
      </c>
      <c r="D78" s="8" t="s">
        <v>160</v>
      </c>
      <c r="E78" s="14">
        <f>'Приложение 1'!F83</f>
        <v>245</v>
      </c>
    </row>
    <row r="79" spans="1:5" ht="19.5" customHeight="1">
      <c r="A79" s="38" t="s">
        <v>124</v>
      </c>
      <c r="B79" s="25" t="s">
        <v>123</v>
      </c>
      <c r="C79" s="23"/>
      <c r="D79" s="23"/>
      <c r="E79" s="55">
        <f>E80+E82</f>
        <v>1045</v>
      </c>
    </row>
    <row r="80" spans="1:5" ht="46.5" customHeight="1">
      <c r="A80" s="7" t="s">
        <v>125</v>
      </c>
      <c r="B80" s="8" t="s">
        <v>123</v>
      </c>
      <c r="C80" s="8" t="s">
        <v>42</v>
      </c>
      <c r="D80" s="8"/>
      <c r="E80" s="14">
        <f>E81</f>
        <v>845</v>
      </c>
    </row>
    <row r="81" spans="1:5" ht="34.5" customHeight="1">
      <c r="A81" s="69" t="s">
        <v>161</v>
      </c>
      <c r="B81" s="8" t="s">
        <v>123</v>
      </c>
      <c r="C81" s="8" t="s">
        <v>42</v>
      </c>
      <c r="D81" s="8" t="s">
        <v>160</v>
      </c>
      <c r="E81" s="14">
        <f>'Приложение 1'!F86</f>
        <v>845</v>
      </c>
    </row>
    <row r="82" spans="1:5" ht="47.25" customHeight="1">
      <c r="A82" s="12" t="s">
        <v>131</v>
      </c>
      <c r="B82" s="8" t="s">
        <v>123</v>
      </c>
      <c r="C82" s="8" t="s">
        <v>43</v>
      </c>
      <c r="D82" s="8"/>
      <c r="E82" s="14">
        <f>E83</f>
        <v>200</v>
      </c>
    </row>
    <row r="83" spans="1:5" ht="33" customHeight="1" thickBot="1">
      <c r="A83" s="69" t="s">
        <v>161</v>
      </c>
      <c r="B83" s="8" t="s">
        <v>123</v>
      </c>
      <c r="C83" s="8" t="s">
        <v>43</v>
      </c>
      <c r="D83" s="8" t="s">
        <v>160</v>
      </c>
      <c r="E83" s="14">
        <f>'Приложение 1'!F88</f>
        <v>200</v>
      </c>
    </row>
    <row r="84" spans="1:5" ht="30" customHeight="1" thickBot="1">
      <c r="A84" s="40" t="s">
        <v>110</v>
      </c>
      <c r="B84" s="20" t="s">
        <v>44</v>
      </c>
      <c r="C84" s="20"/>
      <c r="D84" s="20"/>
      <c r="E84" s="53">
        <f>E85</f>
        <v>7285</v>
      </c>
    </row>
    <row r="85" spans="1:5" ht="16.5" customHeight="1">
      <c r="A85" s="64" t="s">
        <v>67</v>
      </c>
      <c r="B85" s="60" t="s">
        <v>45</v>
      </c>
      <c r="C85" s="60"/>
      <c r="D85" s="60"/>
      <c r="E85" s="65">
        <f>E88+E86</f>
        <v>7285</v>
      </c>
    </row>
    <row r="86" spans="1:5" ht="47.25" customHeight="1">
      <c r="A86" s="12" t="s">
        <v>131</v>
      </c>
      <c r="B86" s="8" t="s">
        <v>45</v>
      </c>
      <c r="C86" s="8" t="s">
        <v>43</v>
      </c>
      <c r="D86" s="8"/>
      <c r="E86" s="14">
        <f>E87</f>
        <v>3220</v>
      </c>
    </row>
    <row r="87" spans="1:5" ht="31.5" customHeight="1">
      <c r="A87" s="69" t="s">
        <v>161</v>
      </c>
      <c r="B87" s="8" t="s">
        <v>45</v>
      </c>
      <c r="C87" s="8" t="s">
        <v>43</v>
      </c>
      <c r="D87" s="8" t="s">
        <v>160</v>
      </c>
      <c r="E87" s="14">
        <f>'Приложение 1'!F92</f>
        <v>3220</v>
      </c>
    </row>
    <row r="88" spans="1:5" ht="50.25" customHeight="1">
      <c r="A88" s="7" t="s">
        <v>108</v>
      </c>
      <c r="B88" s="8" t="s">
        <v>45</v>
      </c>
      <c r="C88" s="8" t="s">
        <v>46</v>
      </c>
      <c r="D88" s="8"/>
      <c r="E88" s="14">
        <f>E89</f>
        <v>4065</v>
      </c>
    </row>
    <row r="89" spans="1:5" ht="33" customHeight="1" thickBot="1">
      <c r="A89" s="69" t="s">
        <v>161</v>
      </c>
      <c r="B89" s="8" t="s">
        <v>45</v>
      </c>
      <c r="C89" s="8" t="s">
        <v>46</v>
      </c>
      <c r="D89" s="8" t="s">
        <v>160</v>
      </c>
      <c r="E89" s="14">
        <f>'Приложение 1'!F94</f>
        <v>4065</v>
      </c>
    </row>
    <row r="90" spans="1:5" ht="23.25" customHeight="1" thickBot="1">
      <c r="A90" s="40" t="s">
        <v>51</v>
      </c>
      <c r="B90" s="20">
        <v>1000</v>
      </c>
      <c r="C90" s="20"/>
      <c r="D90" s="20"/>
      <c r="E90" s="53">
        <f>E91</f>
        <v>19879.7</v>
      </c>
    </row>
    <row r="91" spans="1:5" ht="19.5" customHeight="1">
      <c r="A91" s="39" t="s">
        <v>52</v>
      </c>
      <c r="B91" s="26">
        <v>1004</v>
      </c>
      <c r="C91" s="26"/>
      <c r="D91" s="26"/>
      <c r="E91" s="54">
        <f>E95+E97+E92</f>
        <v>19879.7</v>
      </c>
    </row>
    <row r="92" spans="1:5" ht="68.25" customHeight="1">
      <c r="A92" s="12" t="s">
        <v>146</v>
      </c>
      <c r="B92" s="8" t="s">
        <v>68</v>
      </c>
      <c r="C92" s="8" t="s">
        <v>147</v>
      </c>
      <c r="D92" s="8"/>
      <c r="E92" s="14">
        <f>E93+E94</f>
        <v>2884.5</v>
      </c>
    </row>
    <row r="93" spans="1:5" ht="84.75" customHeight="1">
      <c r="A93" s="12" t="s">
        <v>163</v>
      </c>
      <c r="B93" s="8">
        <v>1004</v>
      </c>
      <c r="C93" s="8" t="s">
        <v>147</v>
      </c>
      <c r="D93" s="8" t="s">
        <v>162</v>
      </c>
      <c r="E93" s="14">
        <f>'Приложение 1'!F98</f>
        <v>2692.1</v>
      </c>
    </row>
    <row r="94" spans="1:5" ht="33" customHeight="1">
      <c r="A94" s="69" t="s">
        <v>161</v>
      </c>
      <c r="B94" s="8">
        <v>1004</v>
      </c>
      <c r="C94" s="8" t="s">
        <v>147</v>
      </c>
      <c r="D94" s="8" t="s">
        <v>160</v>
      </c>
      <c r="E94" s="14">
        <f>'Приложение 1'!F99</f>
        <v>192.4</v>
      </c>
    </row>
    <row r="95" spans="1:5" ht="81.75" customHeight="1">
      <c r="A95" s="12" t="s">
        <v>148</v>
      </c>
      <c r="B95" s="8" t="s">
        <v>68</v>
      </c>
      <c r="C95" s="8" t="s">
        <v>149</v>
      </c>
      <c r="D95" s="8"/>
      <c r="E95" s="14">
        <f>E96</f>
        <v>12466.5</v>
      </c>
    </row>
    <row r="96" spans="1:5" ht="30.75" customHeight="1">
      <c r="A96" s="17" t="s">
        <v>164</v>
      </c>
      <c r="B96" s="8">
        <v>1004</v>
      </c>
      <c r="C96" s="8" t="s">
        <v>149</v>
      </c>
      <c r="D96" s="8" t="s">
        <v>165</v>
      </c>
      <c r="E96" s="14">
        <f>'Приложение 1'!F101</f>
        <v>12466.5</v>
      </c>
    </row>
    <row r="97" spans="1:5" ht="74.25" customHeight="1">
      <c r="A97" s="12" t="s">
        <v>150</v>
      </c>
      <c r="B97" s="8" t="s">
        <v>68</v>
      </c>
      <c r="C97" s="8" t="s">
        <v>151</v>
      </c>
      <c r="D97" s="8"/>
      <c r="E97" s="14">
        <f>E98</f>
        <v>4528.7</v>
      </c>
    </row>
    <row r="98" spans="1:5" ht="30" customHeight="1" thickBot="1">
      <c r="A98" s="69" t="s">
        <v>161</v>
      </c>
      <c r="B98" s="8">
        <v>1004</v>
      </c>
      <c r="C98" s="8" t="s">
        <v>151</v>
      </c>
      <c r="D98" s="8" t="s">
        <v>160</v>
      </c>
      <c r="E98" s="14">
        <f>'Приложение 1'!F103</f>
        <v>4528.7</v>
      </c>
    </row>
    <row r="99" spans="1:5" ht="28.5" customHeight="1" thickBot="1">
      <c r="A99" s="40" t="s">
        <v>98</v>
      </c>
      <c r="B99" s="28" t="s">
        <v>99</v>
      </c>
      <c r="C99" s="20"/>
      <c r="D99" s="20"/>
      <c r="E99" s="53">
        <f>E100</f>
        <v>1732</v>
      </c>
    </row>
    <row r="100" spans="1:5" ht="18.75" customHeight="1">
      <c r="A100" s="41" t="s">
        <v>101</v>
      </c>
      <c r="B100" s="27" t="s">
        <v>100</v>
      </c>
      <c r="C100" s="26"/>
      <c r="D100" s="26"/>
      <c r="E100" s="54">
        <f>E101</f>
        <v>1732</v>
      </c>
    </row>
    <row r="101" spans="1:5" ht="39" customHeight="1">
      <c r="A101" s="17" t="s">
        <v>49</v>
      </c>
      <c r="B101" s="8" t="s">
        <v>100</v>
      </c>
      <c r="C101" s="8" t="s">
        <v>50</v>
      </c>
      <c r="D101" s="8"/>
      <c r="E101" s="14">
        <f>E102</f>
        <v>1732</v>
      </c>
    </row>
    <row r="102" spans="1:5" ht="34.5" customHeight="1" thickBot="1">
      <c r="A102" s="69" t="s">
        <v>161</v>
      </c>
      <c r="B102" s="18" t="s">
        <v>100</v>
      </c>
      <c r="C102" s="18" t="s">
        <v>50</v>
      </c>
      <c r="D102" s="18" t="s">
        <v>160</v>
      </c>
      <c r="E102" s="19">
        <f>'Приложение 1'!F107</f>
        <v>1732</v>
      </c>
    </row>
    <row r="103" spans="1:5" ht="39.75" customHeight="1" thickBot="1">
      <c r="A103" s="40" t="s">
        <v>103</v>
      </c>
      <c r="B103" s="20">
        <v>1200</v>
      </c>
      <c r="C103" s="20"/>
      <c r="D103" s="20"/>
      <c r="E103" s="53">
        <f>E104+E118</f>
        <v>1600</v>
      </c>
    </row>
    <row r="104" spans="1:5" ht="18" customHeight="1">
      <c r="A104" s="38" t="s">
        <v>47</v>
      </c>
      <c r="B104" s="23">
        <v>1202</v>
      </c>
      <c r="C104" s="23"/>
      <c r="D104" s="23"/>
      <c r="E104" s="55">
        <f>E105</f>
        <v>1600</v>
      </c>
    </row>
    <row r="105" spans="1:7" ht="33.75" customHeight="1">
      <c r="A105" s="17" t="s">
        <v>109</v>
      </c>
      <c r="B105" s="8" t="s">
        <v>102</v>
      </c>
      <c r="C105" s="8" t="s">
        <v>48</v>
      </c>
      <c r="D105" s="8"/>
      <c r="E105" s="14">
        <f>E106</f>
        <v>1600</v>
      </c>
      <c r="G105" s="52"/>
    </row>
    <row r="106" spans="1:5" ht="32.25" customHeight="1" thickBot="1">
      <c r="A106" s="69" t="s">
        <v>161</v>
      </c>
      <c r="B106" s="18" t="s">
        <v>102</v>
      </c>
      <c r="C106" s="18" t="s">
        <v>48</v>
      </c>
      <c r="D106" s="18" t="s">
        <v>160</v>
      </c>
      <c r="E106" s="19">
        <f>'Приложение 1'!F111</f>
        <v>1600</v>
      </c>
    </row>
    <row r="107" spans="1:6" ht="19.5" customHeight="1" thickBot="1">
      <c r="A107" s="73"/>
      <c r="B107" s="90">
        <f>E9+E52+E56+E60+E64+E68+E84+E90+E99+E103</f>
        <v>126484.99999999999</v>
      </c>
      <c r="C107" s="90"/>
      <c r="D107" s="90"/>
      <c r="E107" s="91"/>
      <c r="F107" t="s">
        <v>186</v>
      </c>
    </row>
  </sheetData>
  <sheetProtection/>
  <mergeCells count="6">
    <mergeCell ref="B2:E2"/>
    <mergeCell ref="D1:E1"/>
    <mergeCell ref="B107:E107"/>
    <mergeCell ref="C3:E3"/>
    <mergeCell ref="B4:E6"/>
    <mergeCell ref="A7:E7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2:3" ht="12.75">
      <c r="B1" s="87" t="s">
        <v>183</v>
      </c>
      <c r="C1" s="87"/>
    </row>
    <row r="2" spans="2:3" ht="66" customHeight="1">
      <c r="B2" s="88" t="s">
        <v>190</v>
      </c>
      <c r="C2" s="98"/>
    </row>
    <row r="3" spans="1:3" ht="22.5" customHeight="1">
      <c r="A3" s="3"/>
      <c r="B3" s="84" t="s">
        <v>188</v>
      </c>
      <c r="C3" s="84"/>
    </row>
    <row r="4" spans="1:3" ht="12.75">
      <c r="A4" s="3"/>
      <c r="B4" s="86" t="s">
        <v>154</v>
      </c>
      <c r="C4" s="86"/>
    </row>
    <row r="5" spans="1:3" ht="12.75">
      <c r="A5" s="3"/>
      <c r="B5" s="86"/>
      <c r="C5" s="86"/>
    </row>
    <row r="6" spans="1:3" ht="26.25" customHeight="1">
      <c r="A6" s="3"/>
      <c r="B6" s="86"/>
      <c r="C6" s="86"/>
    </row>
    <row r="7" spans="1:4" ht="36.75" customHeight="1" thickBot="1">
      <c r="A7" s="96" t="s">
        <v>189</v>
      </c>
      <c r="B7" s="97"/>
      <c r="C7" s="97"/>
      <c r="D7" s="75"/>
    </row>
    <row r="8" spans="1:3" ht="31.5" customHeight="1" thickBot="1">
      <c r="A8" s="46" t="s">
        <v>72</v>
      </c>
      <c r="B8" s="46" t="s">
        <v>104</v>
      </c>
      <c r="C8" s="47" t="s">
        <v>89</v>
      </c>
    </row>
    <row r="9" spans="1:3" ht="44.25" customHeight="1" thickBot="1">
      <c r="A9" s="28" t="s">
        <v>73</v>
      </c>
      <c r="B9" s="28" t="s">
        <v>74</v>
      </c>
      <c r="C9" s="48">
        <f>C10</f>
        <v>1000</v>
      </c>
    </row>
    <row r="10" spans="1:3" ht="34.5" customHeight="1">
      <c r="A10" s="13" t="s">
        <v>75</v>
      </c>
      <c r="B10" s="13" t="s">
        <v>76</v>
      </c>
      <c r="C10" s="21">
        <f>C15-C11</f>
        <v>1000</v>
      </c>
    </row>
    <row r="11" spans="1:3" ht="19.5" customHeight="1">
      <c r="A11" s="8" t="s">
        <v>77</v>
      </c>
      <c r="B11" s="8" t="s">
        <v>78</v>
      </c>
      <c r="C11" s="16">
        <f>C12</f>
        <v>125485</v>
      </c>
    </row>
    <row r="12" spans="1:3" ht="21.75" customHeight="1">
      <c r="A12" s="8" t="s">
        <v>79</v>
      </c>
      <c r="B12" s="12" t="s">
        <v>80</v>
      </c>
      <c r="C12" s="16">
        <f>C13</f>
        <v>125485</v>
      </c>
    </row>
    <row r="13" spans="1:3" ht="30.75" customHeight="1">
      <c r="A13" s="8" t="s">
        <v>81</v>
      </c>
      <c r="B13" s="12" t="s">
        <v>82</v>
      </c>
      <c r="C13" s="16">
        <f>C14</f>
        <v>125485</v>
      </c>
    </row>
    <row r="14" spans="1:3" ht="57" customHeight="1">
      <c r="A14" s="29" t="s">
        <v>90</v>
      </c>
      <c r="B14" s="12" t="s">
        <v>156</v>
      </c>
      <c r="C14" s="16">
        <v>125485</v>
      </c>
    </row>
    <row r="15" spans="1:3" ht="18" customHeight="1">
      <c r="A15" s="8" t="s">
        <v>83</v>
      </c>
      <c r="B15" s="8" t="s">
        <v>84</v>
      </c>
      <c r="C15" s="16">
        <f>C16</f>
        <v>126485</v>
      </c>
    </row>
    <row r="16" spans="1:3" ht="25.5">
      <c r="A16" s="8" t="s">
        <v>85</v>
      </c>
      <c r="B16" s="12" t="s">
        <v>86</v>
      </c>
      <c r="C16" s="16">
        <f>C17</f>
        <v>126485</v>
      </c>
    </row>
    <row r="17" spans="1:3" ht="31.5" customHeight="1">
      <c r="A17" s="8" t="s">
        <v>87</v>
      </c>
      <c r="B17" s="12" t="s">
        <v>88</v>
      </c>
      <c r="C17" s="16">
        <f>C18</f>
        <v>126485</v>
      </c>
    </row>
    <row r="18" spans="1:3" ht="66" customHeight="1" thickBot="1">
      <c r="A18" s="44" t="s">
        <v>91</v>
      </c>
      <c r="B18" s="33" t="s">
        <v>157</v>
      </c>
      <c r="C18" s="45">
        <f>'Приложение 1'!F112</f>
        <v>126485</v>
      </c>
    </row>
    <row r="19" spans="1:4" ht="19.5" thickBot="1">
      <c r="A19" s="95"/>
      <c r="B19" s="95"/>
      <c r="C19" s="49">
        <f>C10</f>
        <v>1000</v>
      </c>
      <c r="D19" t="s">
        <v>186</v>
      </c>
    </row>
  </sheetData>
  <sheetProtection/>
  <mergeCells count="6">
    <mergeCell ref="A19:B19"/>
    <mergeCell ref="B3:C3"/>
    <mergeCell ref="B4:C6"/>
    <mergeCell ref="A7:C7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3.25390625" style="0" customWidth="1"/>
    <col min="2" max="2" width="22.00390625" style="0" customWidth="1"/>
    <col min="3" max="3" width="51.625" style="0" customWidth="1"/>
  </cols>
  <sheetData>
    <row r="1" spans="3:4" ht="12.75">
      <c r="C1" s="80" t="s">
        <v>201</v>
      </c>
      <c r="D1" s="80"/>
    </row>
    <row r="2" spans="3:4" ht="53.25" customHeight="1">
      <c r="C2" s="81" t="s">
        <v>190</v>
      </c>
      <c r="D2" s="82"/>
    </row>
    <row r="3" spans="1:3" ht="21" customHeight="1">
      <c r="A3" s="3"/>
      <c r="B3" s="4"/>
      <c r="C3" s="78" t="s">
        <v>200</v>
      </c>
    </row>
    <row r="4" spans="1:3" ht="12.75">
      <c r="A4" s="3"/>
      <c r="B4" s="4"/>
      <c r="C4" s="99" t="s">
        <v>191</v>
      </c>
    </row>
    <row r="5" spans="1:3" ht="12.75">
      <c r="A5" s="3"/>
      <c r="B5" s="4"/>
      <c r="C5" s="99" t="s">
        <v>192</v>
      </c>
    </row>
    <row r="6" spans="1:3" ht="25.5">
      <c r="A6" s="3"/>
      <c r="B6" s="100"/>
      <c r="C6" s="79" t="s">
        <v>193</v>
      </c>
    </row>
    <row r="7" spans="1:3" ht="82.5" customHeight="1" thickBot="1">
      <c r="A7" s="101" t="s">
        <v>194</v>
      </c>
      <c r="B7" s="101"/>
      <c r="C7" s="101"/>
    </row>
    <row r="8" spans="1:3" ht="33" customHeight="1" thickBot="1">
      <c r="A8" s="102" t="s">
        <v>195</v>
      </c>
      <c r="B8" s="103"/>
      <c r="C8" s="104" t="s">
        <v>69</v>
      </c>
    </row>
    <row r="9" spans="1:3" ht="114.75" customHeight="1" thickBot="1">
      <c r="A9" s="105" t="s">
        <v>196</v>
      </c>
      <c r="B9" s="106" t="s">
        <v>197</v>
      </c>
      <c r="C9" s="107"/>
    </row>
    <row r="10" spans="1:3" ht="30.75" customHeight="1">
      <c r="A10" s="108" t="s">
        <v>53</v>
      </c>
      <c r="B10" s="13"/>
      <c r="C10" s="109" t="s">
        <v>64</v>
      </c>
    </row>
    <row r="11" spans="1:3" ht="47.25" customHeight="1">
      <c r="A11" s="110" t="s">
        <v>53</v>
      </c>
      <c r="B11" s="29" t="s">
        <v>198</v>
      </c>
      <c r="C11" s="111" t="s">
        <v>156</v>
      </c>
    </row>
    <row r="12" spans="1:3" ht="52.5" customHeight="1" thickBot="1">
      <c r="A12" s="112" t="s">
        <v>53</v>
      </c>
      <c r="B12" s="113" t="s">
        <v>199</v>
      </c>
      <c r="C12" s="114" t="s">
        <v>157</v>
      </c>
    </row>
  </sheetData>
  <sheetProtection/>
  <mergeCells count="3">
    <mergeCell ref="A7:C7"/>
    <mergeCell ref="A8:B8"/>
    <mergeCell ref="C8:C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Анна Валентиновна</cp:lastModifiedBy>
  <cp:lastPrinted>2013-09-26T14:07:41Z</cp:lastPrinted>
  <dcterms:created xsi:type="dcterms:W3CDTF">2009-09-03T07:45:13Z</dcterms:created>
  <dcterms:modified xsi:type="dcterms:W3CDTF">2014-03-07T07:01:34Z</dcterms:modified>
  <cp:category/>
  <cp:version/>
  <cp:contentType/>
  <cp:contentStatus/>
</cp:coreProperties>
</file>