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<sst xmlns="http://schemas.openxmlformats.org/spreadsheetml/2006/main" count="296" uniqueCount="130">
  <si>
    <t>Наименование статей</t>
  </si>
  <si>
    <t>Сумма (тыс.руб.)</t>
  </si>
  <si>
    <t>ОБЩЕГОСУДАРСТВЕННЫЕ ВОПРОСЫ</t>
  </si>
  <si>
    <t>0100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</si>
  <si>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</si>
  <si>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</si>
  <si>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</si>
  <si>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</si>
  <si>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</si>
  <si>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0800</t>
  </si>
  <si>
    <t>0801</t>
  </si>
  <si>
    <t>СОЦИАЛЬНАЯ ПОЛИТИКА</t>
  </si>
  <si>
    <t>Охрана семьи и детства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</si>
  <si>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</si>
  <si>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</si>
  <si>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</si>
  <si>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</si>
  <si>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</si>
  <si>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</si>
  <si>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>946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</si>
  <si>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</si>
  <si>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</si>
  <si>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</si>
  <si>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</si>
  <si>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</si>
  <si>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 ДОХОДОВ</t>
  </si>
  <si>
    <t>Приложение № 2</t>
  </si>
  <si>
    <t xml:space="preserve"> ГРБС</t>
  </si>
  <si>
    <t>Код целевой статьи</t>
  </si>
  <si>
    <t>Местная администрация Муниципального образования Новоизмайловское</t>
  </si>
  <si>
    <t>Культура</t>
  </si>
  <si>
    <t>1004</t>
  </si>
  <si>
    <t>Приложение №3</t>
  </si>
  <si>
    <t>Наименование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</si>
  <si>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</si>
  <si>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</si>
  <si>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</si>
  <si>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</si>
  <si>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</si>
  <si>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</si>
  <si>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</si>
  <si>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</si>
  <si>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</si>
  <si>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</si>
  <si>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</si>
  <si>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</si>
  <si>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</si>
  <si>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</si>
  <si>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</si>
  <si>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</si>
  <si>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</si>
  <si>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</si>
  <si>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946 01 05 02 01 03 0000 510</t>
  </si>
  <si>
    <t>946 01 05 02 01 03 0000 610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</si>
  <si>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</si>
  <si>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</si>
  <si>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0113</t>
  </si>
  <si>
    <t xml:space="preserve">Наименование 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</si>
  <si>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</si>
  <si>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КУЛЬТУРА, КИНЕМАТОГРАФИЯ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</si>
  <si>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</si>
  <si>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</si>
  <si>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</si>
  <si>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</si>
  <si>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</si>
  <si>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Код раздела/ подраздела</t>
  </si>
  <si>
    <t>200</t>
  </si>
  <si>
    <t>Социальное обеспечение и иные выплаты населению</t>
  </si>
  <si>
    <t>300</t>
  </si>
  <si>
    <t>Код вида расходов (группа)</t>
  </si>
  <si>
    <t>Общегосударственные вопросы</t>
  </si>
  <si>
    <t>Жилищно-коммунальное хозяйство</t>
  </si>
  <si>
    <t>Охрана окружающей среды</t>
  </si>
  <si>
    <t>Культура, кинематография</t>
  </si>
  <si>
    <t>1000</t>
  </si>
  <si>
    <t>Социальная политика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</si>
  <si>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</si>
  <si>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</si>
  <si>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</si>
  <si>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</si>
  <si>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</si>
  <si>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Благоустройство территории муниципального образования</t>
  </si>
  <si>
    <t>Закупка товаров, работ и услуг для обеспечения государственных (муниципальных) нужд</t>
  </si>
  <si>
    <t>7950000512</t>
  </si>
  <si>
    <t>6000000161</t>
  </si>
  <si>
    <t>4100000171</t>
  </si>
  <si>
    <t>7970000523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</si>
  <si>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</si>
  <si>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</si>
  <si>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</si>
  <si>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</si>
  <si>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51100G0860</t>
  </si>
  <si>
    <t>51100G0870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</si>
  <si>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</si>
  <si>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</si>
  <si>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01</t>
  </si>
  <si>
    <t>03</t>
  </si>
  <si>
    <t>04</t>
  </si>
  <si>
    <t>13</t>
  </si>
  <si>
    <t>05</t>
  </si>
  <si>
    <t>06</t>
  </si>
  <si>
    <t>08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</si>
  <si>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</si>
  <si>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</si>
  <si>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Код раздела/подраздела</t>
  </si>
  <si>
    <t>4510000201</t>
  </si>
  <si>
    <t>2 02 30000 00 0000 151</t>
  </si>
  <si>
    <t>Субвенции бюджетам субъектов Российской Федерации и муниципальных образований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</si>
  <si>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</si>
  <si>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</si>
  <si>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</si>
  <si>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2 02 30027 03 0100 151</t>
  </si>
  <si>
    <t>2 02 30027 03 0200 151</t>
  </si>
  <si>
    <t>Изменения, вносимые в Приложение 1</t>
  </si>
  <si>
    <t xml:space="preserve">"Доходы местного бюджета Муниципального образования </t>
  </si>
  <si>
    <t xml:space="preserve">Новоизмайловское на 2017 год"                                                                       </t>
  </si>
  <si>
    <t>Изменения, вносимые в Приложение 2</t>
  </si>
  <si>
    <t>"Ведомственная структура расходов местного бюджета МО Новоизмайловское на 2017 год"</t>
  </si>
  <si>
    <t>Изменения, вносимые в Приложение 3</t>
  </si>
  <si>
    <t>"Распределение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2017 год"</t>
  </si>
  <si>
    <t>Изменения, вносимые в Приложение 4</t>
  </si>
  <si>
    <t>"Источники финансирования дефицита местного бюджета                                                          МО Новоизмайловское на 2017 год"</t>
  </si>
  <si>
    <t>Изменения, вносимые в Приложение 7</t>
  </si>
  <si>
    <t>"Распределение бюджетных ассигнований местного бюджета МО Новоизмайловское по разделам, подразделам  классификации расходов бюджета на 2017 год"</t>
  </si>
  <si>
    <t>Приложение № 5</t>
  </si>
  <si>
    <t>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2017 год"</t>
  </si>
  <si>
    <t xml:space="preserve"> к Решению МС МО Новоизмайловское                                                                    от 28.06.2017 № 91-05 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2017 год"</t>
  </si>
  <si>
    <t xml:space="preserve">к Решению МС МО Новоизмайловское от 28.06.2017 № 91-05 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2017 год" </t>
  </si>
  <si>
    <t>к Решению МС МО Новоизмайловское от 28.06.2017 № 91-05 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2017 год"</t>
  </si>
  <si>
    <t>к Решению МС МО Новоизмайловское от 28.06.2017 № 91-05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</si>
</sst>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80" fontId="1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80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32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18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80" fontId="3" fillId="33" borderId="14" xfId="0" applyNumberFormat="1" applyFont="1" applyFill="1" applyBorder="1" applyAlignment="1" applyProtection="1">
      <alignment vertical="top"/>
      <protection/>
    </xf>
    <xf numFmtId="180" fontId="7" fillId="32" borderId="14" xfId="0" applyNumberFormat="1" applyFont="1" applyFill="1" applyBorder="1" applyAlignment="1" applyProtection="1">
      <alignment vertical="top"/>
      <protection/>
    </xf>
    <xf numFmtId="180" fontId="8" fillId="0" borderId="15" xfId="0" applyNumberFormat="1" applyFont="1" applyFill="1" applyBorder="1" applyAlignment="1" applyProtection="1">
      <alignment horizontal="right" vertical="top"/>
      <protection/>
    </xf>
    <xf numFmtId="180" fontId="4" fillId="0" borderId="15" xfId="0" applyNumberFormat="1" applyFont="1" applyFill="1" applyBorder="1" applyAlignment="1" applyProtection="1">
      <alignment horizontal="right" vertical="top"/>
      <protection/>
    </xf>
    <xf numFmtId="180" fontId="9" fillId="0" borderId="15" xfId="0" applyNumberFormat="1" applyFont="1" applyFill="1" applyBorder="1" applyAlignment="1" applyProtection="1">
      <alignment horizontal="right" vertical="top"/>
      <protection/>
    </xf>
    <xf numFmtId="180" fontId="2" fillId="34" borderId="14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181" fontId="10" fillId="3" borderId="14" xfId="0" applyNumberFormat="1" applyFont="1" applyFill="1" applyBorder="1" applyAlignment="1" applyProtection="1">
      <alignment vertical="center" wrapText="1"/>
      <protection/>
    </xf>
    <xf numFmtId="180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0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35" borderId="14" xfId="0" applyNumberFormat="1" applyFont="1" applyFill="1" applyBorder="1" applyAlignment="1" applyProtection="1">
      <alignment horizontal="center" vertical="center" wrapText="1"/>
      <protection/>
    </xf>
    <xf numFmtId="180" fontId="7" fillId="36" borderId="19" xfId="0" applyNumberFormat="1" applyFont="1" applyFill="1" applyBorder="1" applyAlignment="1" applyProtection="1">
      <alignment horizontal="center" vertical="center" wrapText="1"/>
      <protection/>
    </xf>
    <xf numFmtId="18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80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8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top" wrapText="1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vertical="center" wrapText="1"/>
      <protection locked="0"/>
    </xf>
    <xf numFmtId="49" fontId="1" fillId="0" borderId="12" xfId="0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5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vertical="center" wrapText="1"/>
      <protection locked="0"/>
    </xf>
    <xf numFmtId="180" fontId="7" fillId="36" borderId="1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180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180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180" fontId="10" fillId="0" borderId="27" xfId="0" applyNumberFormat="1" applyFont="1" applyFill="1" applyBorder="1" applyAlignment="1" applyProtection="1">
      <alignment horizontal="right" vertical="center" wrapText="1"/>
      <protection/>
    </xf>
    <xf numFmtId="180" fontId="10" fillId="0" borderId="28" xfId="0" applyNumberFormat="1" applyFont="1" applyFill="1" applyBorder="1" applyAlignment="1" applyProtection="1">
      <alignment horizontal="right" vertical="center" wrapText="1"/>
      <protection/>
    </xf>
    <xf numFmtId="180" fontId="10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2">
      <selection activeCell="A4" sqref="A4:D4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69"/>
      <c r="B1" s="69"/>
      <c r="C1" s="105"/>
      <c r="D1" s="105"/>
      <c r="E1" s="1"/>
    </row>
    <row r="2" spans="1:7" ht="18" customHeight="1">
      <c r="A2" s="69"/>
      <c r="B2" s="69"/>
      <c r="C2" s="68"/>
      <c r="D2" s="67" t="s">
        <v>55</v>
      </c>
      <c r="E2" s="70"/>
      <c r="F2" s="67"/>
      <c r="G2" s="67"/>
    </row>
    <row r="3" spans="1:4" ht="52.5" customHeight="1">
      <c r="A3" s="1"/>
      <c r="B3" s="1"/>
      <c r="C3" s="106" t="s">
        <v>126</v>
      </c>
      <c r="D3" s="106"/>
    </row>
    <row r="4" spans="1:4" ht="20.25" customHeight="1">
      <c r="A4" s="107" t="s">
        <v>113</v>
      </c>
      <c r="B4" s="107"/>
      <c r="C4" s="107"/>
      <c r="D4" s="107"/>
    </row>
    <row r="5" spans="1:4" ht="17.25">
      <c r="A5" s="107" t="s">
        <v>114</v>
      </c>
      <c r="B5" s="107"/>
      <c r="C5" s="107"/>
      <c r="D5" s="107"/>
    </row>
    <row r="6" spans="1:4" ht="24.75" customHeight="1">
      <c r="A6" s="108" t="s">
        <v>115</v>
      </c>
      <c r="B6" s="108"/>
      <c r="C6" s="108"/>
      <c r="D6" s="108"/>
    </row>
    <row r="7" spans="1:4" ht="13.5" thickBot="1">
      <c r="A7" s="1"/>
      <c r="B7" s="1"/>
      <c r="C7" s="1"/>
      <c r="D7" s="3" t="s">
        <v>13</v>
      </c>
    </row>
    <row r="8" spans="1:4" ht="60" customHeight="1" thickBot="1">
      <c r="A8" s="44" t="s">
        <v>14</v>
      </c>
      <c r="B8" s="4" t="s">
        <v>15</v>
      </c>
      <c r="C8" s="45" t="s">
        <v>16</v>
      </c>
      <c r="D8" s="46" t="s">
        <v>17</v>
      </c>
    </row>
    <row r="9" spans="1:7" ht="20.25" customHeight="1" thickBot="1">
      <c r="A9" s="44" t="s">
        <v>18</v>
      </c>
      <c r="B9" s="4" t="s">
        <v>20</v>
      </c>
      <c r="C9" s="50" t="s">
        <v>21</v>
      </c>
      <c r="D9" s="36">
        <f>D10</f>
        <v>3962.3</v>
      </c>
      <c r="F9" s="63"/>
      <c r="G9" s="63"/>
    </row>
    <row r="10" spans="1:7" ht="32.25" customHeight="1" thickBot="1">
      <c r="A10" s="5" t="s">
        <v>18</v>
      </c>
      <c r="B10" s="49" t="s">
        <v>22</v>
      </c>
      <c r="C10" s="48" t="s">
        <v>23</v>
      </c>
      <c r="D10" s="37">
        <f>D11</f>
        <v>3962.3</v>
      </c>
      <c r="G10" s="63"/>
    </row>
    <row r="11" spans="1:4" ht="24">
      <c r="A11" s="9" t="s">
        <v>18</v>
      </c>
      <c r="B11" s="34" t="s">
        <v>106</v>
      </c>
      <c r="C11" s="35" t="s">
        <v>107</v>
      </c>
      <c r="D11" s="39">
        <f>D12</f>
        <v>3962.3</v>
      </c>
    </row>
    <row r="12" spans="1:7" ht="45">
      <c r="A12" s="10" t="s">
        <v>18</v>
      </c>
      <c r="B12" s="42" t="s">
        <v>108</v>
      </c>
      <c r="C12" s="43" t="s">
        <v>109</v>
      </c>
      <c r="D12" s="40">
        <f>D13</f>
        <v>3962.3</v>
      </c>
      <c r="G12" s="63"/>
    </row>
    <row r="13" spans="1:4" ht="56.25">
      <c r="A13" s="6" t="s">
        <v>19</v>
      </c>
      <c r="B13" s="7" t="s">
        <v>110</v>
      </c>
      <c r="C13" s="8" t="s">
        <v>76</v>
      </c>
      <c r="D13" s="38">
        <f>D14+D15</f>
        <v>3962.3</v>
      </c>
    </row>
    <row r="14" spans="1:4" ht="33.75">
      <c r="A14" s="6" t="s">
        <v>19</v>
      </c>
      <c r="B14" s="7" t="s">
        <v>111</v>
      </c>
      <c r="C14" s="8" t="s">
        <v>24</v>
      </c>
      <c r="D14" s="38">
        <v>2564.6</v>
      </c>
    </row>
    <row r="15" spans="1:4" ht="34.5" thickBot="1">
      <c r="A15" s="6" t="s">
        <v>19</v>
      </c>
      <c r="B15" s="7" t="s">
        <v>112</v>
      </c>
      <c r="C15" s="8" t="s">
        <v>54</v>
      </c>
      <c r="D15" s="38">
        <v>1397.7</v>
      </c>
    </row>
    <row r="16" spans="1:4" ht="15" thickBot="1">
      <c r="A16" s="51"/>
      <c r="B16" s="52"/>
      <c r="C16" s="47" t="s">
        <v>25</v>
      </c>
      <c r="D16" s="41">
        <f>D9</f>
        <v>3962.3</v>
      </c>
    </row>
  </sheetData>
  <sheetProtection/>
  <mergeCells count="5">
    <mergeCell ref="C1:D1"/>
    <mergeCell ref="C3:D3"/>
    <mergeCell ref="A5:D5"/>
    <mergeCell ref="A6:D6"/>
    <mergeCell ref="A4:D4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  <col min="9" max="9" width="16.00390625" style="0" customWidth="1"/>
  </cols>
  <sheetData>
    <row r="1" spans="1:6" ht="12.75">
      <c r="A1" s="11"/>
      <c r="B1" s="11"/>
      <c r="C1" s="111" t="s">
        <v>26</v>
      </c>
      <c r="D1" s="111"/>
      <c r="E1" s="111"/>
      <c r="F1" s="111"/>
    </row>
    <row r="2" spans="1:6" ht="12.75" customHeight="1">
      <c r="A2" s="11"/>
      <c r="B2" s="113" t="s">
        <v>127</v>
      </c>
      <c r="C2" s="113"/>
      <c r="D2" s="113"/>
      <c r="E2" s="113"/>
      <c r="F2" s="113"/>
    </row>
    <row r="3" spans="1:6" ht="12.75">
      <c r="A3" s="11"/>
      <c r="B3" s="113"/>
      <c r="C3" s="113"/>
      <c r="D3" s="113"/>
      <c r="E3" s="113"/>
      <c r="F3" s="113"/>
    </row>
    <row r="4" spans="1:6" ht="42" customHeight="1">
      <c r="A4" s="11"/>
      <c r="B4" s="113"/>
      <c r="C4" s="113"/>
      <c r="D4" s="113"/>
      <c r="E4" s="113"/>
      <c r="F4" s="113"/>
    </row>
    <row r="5" spans="1:6" ht="22.5" customHeight="1">
      <c r="A5" s="112" t="s">
        <v>116</v>
      </c>
      <c r="B5" s="112"/>
      <c r="C5" s="112"/>
      <c r="D5" s="112"/>
      <c r="E5" s="112"/>
      <c r="F5" s="112"/>
    </row>
    <row r="6" spans="1:6" ht="31.5" customHeight="1" thickBot="1">
      <c r="A6" s="112" t="s">
        <v>117</v>
      </c>
      <c r="B6" s="112"/>
      <c r="C6" s="112"/>
      <c r="D6" s="112"/>
      <c r="E6" s="112"/>
      <c r="F6" s="112"/>
    </row>
    <row r="7" spans="1:6" ht="54.75" customHeight="1" thickBot="1">
      <c r="A7" s="92" t="s">
        <v>0</v>
      </c>
      <c r="B7" s="13" t="s">
        <v>27</v>
      </c>
      <c r="C7" s="13" t="s">
        <v>65</v>
      </c>
      <c r="D7" s="13" t="s">
        <v>28</v>
      </c>
      <c r="E7" s="13" t="s">
        <v>69</v>
      </c>
      <c r="F7" s="53" t="s">
        <v>1</v>
      </c>
    </row>
    <row r="8" spans="1:6" ht="44.25" customHeight="1" thickBot="1">
      <c r="A8" s="101" t="s">
        <v>29</v>
      </c>
      <c r="B8" s="2" t="s">
        <v>19</v>
      </c>
      <c r="C8" s="13"/>
      <c r="D8" s="13"/>
      <c r="E8" s="13"/>
      <c r="F8" s="14">
        <f>F9+F19+F23+F27+F31</f>
        <v>15657.3</v>
      </c>
    </row>
    <row r="9" spans="1:8" ht="25.5" customHeight="1">
      <c r="A9" s="102" t="s">
        <v>70</v>
      </c>
      <c r="B9" s="15" t="s">
        <v>19</v>
      </c>
      <c r="C9" s="15" t="s">
        <v>3</v>
      </c>
      <c r="D9" s="15"/>
      <c r="E9" s="15"/>
      <c r="F9" s="77">
        <f>F10</f>
        <v>103</v>
      </c>
      <c r="H9" s="63"/>
    </row>
    <row r="10" spans="1:9" ht="26.25" customHeight="1">
      <c r="A10" s="86" t="s">
        <v>4</v>
      </c>
      <c r="B10" s="15" t="s">
        <v>19</v>
      </c>
      <c r="C10" s="15" t="s">
        <v>56</v>
      </c>
      <c r="D10" s="15"/>
      <c r="E10" s="15"/>
      <c r="F10" s="62">
        <f>F11+F13+F15+F17</f>
        <v>103</v>
      </c>
      <c r="H10" s="72"/>
      <c r="I10" s="33"/>
    </row>
    <row r="11" spans="1:6" ht="53.25" customHeight="1">
      <c r="A11" s="86" t="s">
        <v>87</v>
      </c>
      <c r="B11" s="15" t="s">
        <v>19</v>
      </c>
      <c r="C11" s="15" t="s">
        <v>56</v>
      </c>
      <c r="D11" s="15" t="s">
        <v>83</v>
      </c>
      <c r="E11" s="15"/>
      <c r="F11" s="20">
        <f>F12</f>
        <v>44</v>
      </c>
    </row>
    <row r="12" spans="1:9" ht="47.25" customHeight="1">
      <c r="A12" s="87" t="s">
        <v>82</v>
      </c>
      <c r="B12" s="15" t="s">
        <v>19</v>
      </c>
      <c r="C12" s="15" t="s">
        <v>56</v>
      </c>
      <c r="D12" s="15" t="s">
        <v>83</v>
      </c>
      <c r="E12" s="15" t="s">
        <v>66</v>
      </c>
      <c r="F12" s="104">
        <v>44</v>
      </c>
      <c r="G12" s="100"/>
      <c r="I12" s="63"/>
    </row>
    <row r="13" spans="1:6" ht="120" customHeight="1">
      <c r="A13" s="86" t="s">
        <v>80</v>
      </c>
      <c r="B13" s="15" t="s">
        <v>19</v>
      </c>
      <c r="C13" s="15" t="s">
        <v>56</v>
      </c>
      <c r="D13" s="15" t="s">
        <v>86</v>
      </c>
      <c r="E13" s="15"/>
      <c r="F13" s="20">
        <f>F14</f>
        <v>50</v>
      </c>
    </row>
    <row r="14" spans="1:9" ht="40.5" customHeight="1">
      <c r="A14" s="87" t="s">
        <v>82</v>
      </c>
      <c r="B14" s="15" t="s">
        <v>19</v>
      </c>
      <c r="C14" s="15" t="s">
        <v>56</v>
      </c>
      <c r="D14" s="15" t="s">
        <v>86</v>
      </c>
      <c r="E14" s="15" t="s">
        <v>66</v>
      </c>
      <c r="F14" s="104">
        <v>50</v>
      </c>
      <c r="G14" s="100"/>
      <c r="I14" s="63"/>
    </row>
    <row r="15" spans="1:6" ht="96" customHeight="1">
      <c r="A15" s="90" t="s">
        <v>88</v>
      </c>
      <c r="B15" s="74" t="s">
        <v>19</v>
      </c>
      <c r="C15" s="74" t="s">
        <v>56</v>
      </c>
      <c r="D15" s="74" t="s">
        <v>89</v>
      </c>
      <c r="E15" s="74"/>
      <c r="F15" s="20">
        <f>F16</f>
        <v>6</v>
      </c>
    </row>
    <row r="16" spans="1:9" ht="40.5" customHeight="1">
      <c r="A16" s="87" t="s">
        <v>82</v>
      </c>
      <c r="B16" s="74" t="s">
        <v>19</v>
      </c>
      <c r="C16" s="74" t="s">
        <v>56</v>
      </c>
      <c r="D16" s="74" t="s">
        <v>89</v>
      </c>
      <c r="E16" s="74" t="s">
        <v>66</v>
      </c>
      <c r="F16" s="104">
        <v>6</v>
      </c>
      <c r="G16" s="100"/>
      <c r="I16" s="63"/>
    </row>
    <row r="17" spans="1:9" ht="111" customHeight="1">
      <c r="A17" s="91" t="s">
        <v>102</v>
      </c>
      <c r="B17" s="74" t="s">
        <v>19</v>
      </c>
      <c r="C17" s="74" t="s">
        <v>56</v>
      </c>
      <c r="D17" s="74" t="s">
        <v>90</v>
      </c>
      <c r="E17" s="74"/>
      <c r="F17" s="20">
        <f>F18</f>
        <v>3</v>
      </c>
      <c r="I17" s="99"/>
    </row>
    <row r="18" spans="1:9" ht="40.5" customHeight="1">
      <c r="A18" s="87" t="s">
        <v>82</v>
      </c>
      <c r="B18" s="74" t="s">
        <v>19</v>
      </c>
      <c r="C18" s="74" t="s">
        <v>56</v>
      </c>
      <c r="D18" s="74" t="s">
        <v>90</v>
      </c>
      <c r="E18" s="74" t="s">
        <v>66</v>
      </c>
      <c r="F18" s="104">
        <v>3</v>
      </c>
      <c r="G18" s="100"/>
      <c r="I18" s="63"/>
    </row>
    <row r="19" spans="1:8" ht="18" customHeight="1">
      <c r="A19" s="85" t="s">
        <v>71</v>
      </c>
      <c r="B19" s="15" t="s">
        <v>19</v>
      </c>
      <c r="C19" s="15" t="s">
        <v>6</v>
      </c>
      <c r="D19" s="15"/>
      <c r="E19" s="15"/>
      <c r="F19" s="78">
        <f>F20</f>
        <v>9577.8</v>
      </c>
      <c r="G19" s="33"/>
      <c r="H19" s="63"/>
    </row>
    <row r="20" spans="1:7" ht="21" customHeight="1">
      <c r="A20" s="85" t="s">
        <v>7</v>
      </c>
      <c r="B20" s="15" t="s">
        <v>19</v>
      </c>
      <c r="C20" s="15" t="s">
        <v>8</v>
      </c>
      <c r="D20" s="15"/>
      <c r="E20" s="15"/>
      <c r="F20" s="62">
        <f>F21</f>
        <v>9577.8</v>
      </c>
      <c r="G20" s="33"/>
    </row>
    <row r="21" spans="1:9" ht="30" customHeight="1">
      <c r="A21" s="85" t="s">
        <v>81</v>
      </c>
      <c r="B21" s="15" t="s">
        <v>19</v>
      </c>
      <c r="C21" s="15" t="s">
        <v>8</v>
      </c>
      <c r="D21" s="15" t="s">
        <v>84</v>
      </c>
      <c r="E21" s="15"/>
      <c r="F21" s="16">
        <f>F22</f>
        <v>9577.8</v>
      </c>
      <c r="G21" s="33"/>
      <c r="H21" s="63"/>
      <c r="I21" s="63"/>
    </row>
    <row r="22" spans="1:10" ht="40.5" customHeight="1">
      <c r="A22" s="87" t="s">
        <v>82</v>
      </c>
      <c r="B22" s="15" t="s">
        <v>19</v>
      </c>
      <c r="C22" s="15" t="s">
        <v>8</v>
      </c>
      <c r="D22" s="15" t="s">
        <v>84</v>
      </c>
      <c r="E22" s="15" t="s">
        <v>66</v>
      </c>
      <c r="F22" s="103">
        <v>9577.8</v>
      </c>
      <c r="G22" s="33"/>
      <c r="H22" s="63"/>
      <c r="J22" s="63"/>
    </row>
    <row r="23" spans="1:8" ht="18.75" customHeight="1">
      <c r="A23" s="85" t="s">
        <v>72</v>
      </c>
      <c r="B23" s="15" t="s">
        <v>19</v>
      </c>
      <c r="C23" s="15" t="s">
        <v>64</v>
      </c>
      <c r="D23" s="15"/>
      <c r="E23" s="15"/>
      <c r="F23" s="78">
        <f>F24</f>
        <v>14.2</v>
      </c>
      <c r="G23" s="33"/>
      <c r="H23" s="63"/>
    </row>
    <row r="24" spans="1:7" ht="35.25" customHeight="1">
      <c r="A24" s="85" t="s">
        <v>61</v>
      </c>
      <c r="B24" s="15" t="s">
        <v>19</v>
      </c>
      <c r="C24" s="15" t="s">
        <v>60</v>
      </c>
      <c r="D24" s="15"/>
      <c r="E24" s="15"/>
      <c r="F24" s="62">
        <f>F25</f>
        <v>14.2</v>
      </c>
      <c r="G24" s="33"/>
    </row>
    <row r="25" spans="1:8" ht="46.5" customHeight="1">
      <c r="A25" s="85" t="s">
        <v>62</v>
      </c>
      <c r="B25" s="15" t="s">
        <v>19</v>
      </c>
      <c r="C25" s="15" t="s">
        <v>60</v>
      </c>
      <c r="D25" s="15" t="s">
        <v>85</v>
      </c>
      <c r="E25" s="15"/>
      <c r="F25" s="16">
        <f>F26</f>
        <v>14.2</v>
      </c>
      <c r="G25" s="33"/>
      <c r="H25" s="63"/>
    </row>
    <row r="26" spans="1:9" ht="45.75" customHeight="1">
      <c r="A26" s="87" t="s">
        <v>82</v>
      </c>
      <c r="B26" s="15" t="s">
        <v>19</v>
      </c>
      <c r="C26" s="15" t="s">
        <v>60</v>
      </c>
      <c r="D26" s="15" t="s">
        <v>85</v>
      </c>
      <c r="E26" s="15" t="s">
        <v>66</v>
      </c>
      <c r="F26" s="103">
        <v>14.2</v>
      </c>
      <c r="G26" s="100"/>
      <c r="I26" s="63"/>
    </row>
    <row r="27" spans="1:7" ht="17.25" customHeight="1">
      <c r="A27" s="86" t="s">
        <v>73</v>
      </c>
      <c r="B27" s="15" t="s">
        <v>19</v>
      </c>
      <c r="C27" s="15" t="s">
        <v>9</v>
      </c>
      <c r="D27" s="15"/>
      <c r="E27" s="15"/>
      <c r="F27" s="78">
        <f>F28</f>
        <v>2000</v>
      </c>
      <c r="G27" s="33"/>
    </row>
    <row r="28" spans="1:9" ht="18" customHeight="1">
      <c r="A28" s="86" t="s">
        <v>30</v>
      </c>
      <c r="B28" s="15" t="s">
        <v>19</v>
      </c>
      <c r="C28" s="15" t="s">
        <v>10</v>
      </c>
      <c r="D28" s="15"/>
      <c r="E28" s="15"/>
      <c r="F28" s="62">
        <f>F29</f>
        <v>2000</v>
      </c>
      <c r="I28" s="63"/>
    </row>
    <row r="29" spans="1:8" ht="57" customHeight="1">
      <c r="A29" s="86" t="s">
        <v>58</v>
      </c>
      <c r="B29" s="15" t="s">
        <v>19</v>
      </c>
      <c r="C29" s="15" t="s">
        <v>10</v>
      </c>
      <c r="D29" s="15" t="s">
        <v>105</v>
      </c>
      <c r="E29" s="15"/>
      <c r="F29" s="16">
        <f>F30</f>
        <v>2000</v>
      </c>
      <c r="H29" s="63"/>
    </row>
    <row r="30" spans="1:9" ht="44.25" customHeight="1">
      <c r="A30" s="87" t="s">
        <v>82</v>
      </c>
      <c r="B30" s="15" t="s">
        <v>19</v>
      </c>
      <c r="C30" s="15" t="s">
        <v>10</v>
      </c>
      <c r="D30" s="15" t="s">
        <v>105</v>
      </c>
      <c r="E30" s="15" t="s">
        <v>66</v>
      </c>
      <c r="F30" s="103">
        <v>2000</v>
      </c>
      <c r="G30" s="100"/>
      <c r="I30" s="63"/>
    </row>
    <row r="31" spans="1:6" ht="21.75" customHeight="1">
      <c r="A31" s="85" t="s">
        <v>75</v>
      </c>
      <c r="B31" s="15" t="s">
        <v>19</v>
      </c>
      <c r="C31" s="15" t="s">
        <v>74</v>
      </c>
      <c r="D31" s="15"/>
      <c r="E31" s="15"/>
      <c r="F31" s="77">
        <f>F32</f>
        <v>3962.3</v>
      </c>
    </row>
    <row r="32" spans="1:6" ht="24" customHeight="1">
      <c r="A32" s="85" t="s">
        <v>12</v>
      </c>
      <c r="B32" s="15" t="s">
        <v>19</v>
      </c>
      <c r="C32" s="15" t="s">
        <v>31</v>
      </c>
      <c r="D32" s="15"/>
      <c r="E32" s="15"/>
      <c r="F32" s="71">
        <f>F33+F35</f>
        <v>3962.3</v>
      </c>
    </row>
    <row r="33" spans="1:6" ht="96.75" customHeight="1">
      <c r="A33" s="85" t="s">
        <v>93</v>
      </c>
      <c r="B33" s="15" t="s">
        <v>19</v>
      </c>
      <c r="C33" s="15" t="s">
        <v>31</v>
      </c>
      <c r="D33" s="15" t="s">
        <v>91</v>
      </c>
      <c r="E33" s="15"/>
      <c r="F33" s="16">
        <f>F34</f>
        <v>2564.6</v>
      </c>
    </row>
    <row r="34" spans="1:7" ht="28.5" customHeight="1">
      <c r="A34" s="89" t="s">
        <v>67</v>
      </c>
      <c r="B34" s="15" t="s">
        <v>19</v>
      </c>
      <c r="C34" s="15">
        <v>1004</v>
      </c>
      <c r="D34" s="15" t="s">
        <v>91</v>
      </c>
      <c r="E34" s="15" t="s">
        <v>68</v>
      </c>
      <c r="F34" s="103">
        <v>2564.6</v>
      </c>
      <c r="G34" s="100"/>
    </row>
    <row r="35" spans="1:7" ht="81.75" customHeight="1">
      <c r="A35" s="85" t="s">
        <v>94</v>
      </c>
      <c r="B35" s="15" t="s">
        <v>19</v>
      </c>
      <c r="C35" s="15" t="s">
        <v>31</v>
      </c>
      <c r="D35" s="15" t="s">
        <v>92</v>
      </c>
      <c r="E35" s="15"/>
      <c r="F35" s="16">
        <f>F36</f>
        <v>1397.7</v>
      </c>
      <c r="G35" s="33"/>
    </row>
    <row r="36" spans="1:7" ht="29.25" customHeight="1" thickBot="1">
      <c r="A36" s="85" t="s">
        <v>67</v>
      </c>
      <c r="B36" s="15" t="s">
        <v>19</v>
      </c>
      <c r="C36" s="15">
        <v>1004</v>
      </c>
      <c r="D36" s="15" t="s">
        <v>92</v>
      </c>
      <c r="E36" s="15" t="s">
        <v>68</v>
      </c>
      <c r="F36" s="103">
        <v>1397.7</v>
      </c>
      <c r="G36" s="100"/>
    </row>
    <row r="37" spans="1:8" ht="19.5" thickBot="1">
      <c r="A37" s="109"/>
      <c r="B37" s="110"/>
      <c r="C37" s="110"/>
      <c r="D37" s="110"/>
      <c r="E37" s="110"/>
      <c r="F37" s="55">
        <f>F8</f>
        <v>15657.3</v>
      </c>
      <c r="H37" s="75"/>
    </row>
  </sheetData>
  <sheetProtection/>
  <mergeCells count="5">
    <mergeCell ref="A37:E37"/>
    <mergeCell ref="C1:F1"/>
    <mergeCell ref="A6:F6"/>
    <mergeCell ref="B2:F4"/>
    <mergeCell ref="A5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34.75390625" style="0" customWidth="1"/>
    <col min="2" max="2" width="8.125" style="0" customWidth="1"/>
    <col min="3" max="3" width="16.875" style="0" customWidth="1"/>
    <col min="4" max="4" width="10.375" style="0" customWidth="1"/>
    <col min="5" max="5" width="14.25390625" style="0" customWidth="1"/>
  </cols>
  <sheetData>
    <row r="1" spans="1:5" ht="12.75">
      <c r="A1" s="11"/>
      <c r="B1" s="12"/>
      <c r="C1" s="117" t="s">
        <v>32</v>
      </c>
      <c r="D1" s="117"/>
      <c r="E1" s="117"/>
    </row>
    <row r="2" spans="1:5" ht="12.75">
      <c r="A2" s="11"/>
      <c r="B2" s="106" t="s">
        <v>128</v>
      </c>
      <c r="C2" s="106"/>
      <c r="D2" s="106"/>
      <c r="E2" s="106"/>
    </row>
    <row r="3" spans="1:5" ht="12.75">
      <c r="A3" s="11"/>
      <c r="B3" s="106"/>
      <c r="C3" s="106"/>
      <c r="D3" s="106"/>
      <c r="E3" s="106"/>
    </row>
    <row r="4" spans="1:5" ht="24.75" customHeight="1">
      <c r="A4" s="11"/>
      <c r="B4" s="106"/>
      <c r="C4" s="106"/>
      <c r="D4" s="106"/>
      <c r="E4" s="106"/>
    </row>
    <row r="5" spans="1:5" ht="24.75" customHeight="1">
      <c r="A5" s="112" t="s">
        <v>118</v>
      </c>
      <c r="B5" s="112"/>
      <c r="C5" s="112"/>
      <c r="D5" s="112"/>
      <c r="E5" s="118"/>
    </row>
    <row r="6" spans="1:5" ht="63" customHeight="1" thickBot="1">
      <c r="A6" s="112" t="s">
        <v>119</v>
      </c>
      <c r="B6" s="112"/>
      <c r="C6" s="112"/>
      <c r="D6" s="112"/>
      <c r="E6" s="118"/>
    </row>
    <row r="7" spans="1:5" ht="60" customHeight="1" thickBot="1">
      <c r="A7" s="92" t="s">
        <v>33</v>
      </c>
      <c r="B7" s="13" t="s">
        <v>104</v>
      </c>
      <c r="C7" s="13" t="s">
        <v>28</v>
      </c>
      <c r="D7" s="13" t="s">
        <v>69</v>
      </c>
      <c r="E7" s="93" t="s">
        <v>1</v>
      </c>
    </row>
    <row r="8" spans="1:5" ht="28.5" customHeight="1" thickBot="1">
      <c r="A8" s="76" t="s">
        <v>2</v>
      </c>
      <c r="B8" s="30" t="s">
        <v>95</v>
      </c>
      <c r="C8" s="24"/>
      <c r="D8" s="24"/>
      <c r="E8" s="64">
        <f>E9</f>
        <v>103</v>
      </c>
    </row>
    <row r="9" spans="1:5" ht="17.25" customHeight="1">
      <c r="A9" s="88" t="s">
        <v>4</v>
      </c>
      <c r="B9" s="27" t="s">
        <v>98</v>
      </c>
      <c r="C9" s="26"/>
      <c r="D9" s="26"/>
      <c r="E9" s="66">
        <f>E10+E12+E14+E16</f>
        <v>103</v>
      </c>
    </row>
    <row r="10" spans="1:5" ht="42" customHeight="1">
      <c r="A10" s="86" t="s">
        <v>87</v>
      </c>
      <c r="B10" s="15" t="s">
        <v>56</v>
      </c>
      <c r="C10" s="15" t="s">
        <v>83</v>
      </c>
      <c r="D10" s="15"/>
      <c r="E10" s="19">
        <f>E11</f>
        <v>44</v>
      </c>
    </row>
    <row r="11" spans="1:5" ht="43.5" customHeight="1">
      <c r="A11" s="85" t="s">
        <v>82</v>
      </c>
      <c r="B11" s="15" t="s">
        <v>56</v>
      </c>
      <c r="C11" s="15" t="s">
        <v>83</v>
      </c>
      <c r="D11" s="15" t="s">
        <v>66</v>
      </c>
      <c r="E11" s="19">
        <f>'Приложение 2'!F12</f>
        <v>44</v>
      </c>
    </row>
    <row r="12" spans="1:5" ht="105.75" customHeight="1">
      <c r="A12" s="86" t="s">
        <v>80</v>
      </c>
      <c r="B12" s="15" t="s">
        <v>56</v>
      </c>
      <c r="C12" s="15" t="s">
        <v>86</v>
      </c>
      <c r="D12" s="15"/>
      <c r="E12" s="19">
        <f>E13</f>
        <v>50</v>
      </c>
    </row>
    <row r="13" spans="1:5" ht="40.5" customHeight="1">
      <c r="A13" s="85" t="s">
        <v>82</v>
      </c>
      <c r="B13" s="15" t="s">
        <v>56</v>
      </c>
      <c r="C13" s="15" t="s">
        <v>86</v>
      </c>
      <c r="D13" s="15" t="s">
        <v>66</v>
      </c>
      <c r="E13" s="19">
        <f>'Приложение 2'!F14</f>
        <v>50</v>
      </c>
    </row>
    <row r="14" spans="1:5" ht="79.5" customHeight="1">
      <c r="A14" s="90" t="s">
        <v>88</v>
      </c>
      <c r="B14" s="74" t="s">
        <v>56</v>
      </c>
      <c r="C14" s="74" t="s">
        <v>89</v>
      </c>
      <c r="D14" s="74"/>
      <c r="E14" s="19">
        <f>E15</f>
        <v>6</v>
      </c>
    </row>
    <row r="15" spans="1:5" ht="43.5" customHeight="1">
      <c r="A15" s="87" t="s">
        <v>82</v>
      </c>
      <c r="B15" s="74" t="s">
        <v>56</v>
      </c>
      <c r="C15" s="74" t="s">
        <v>89</v>
      </c>
      <c r="D15" s="74" t="s">
        <v>66</v>
      </c>
      <c r="E15" s="19">
        <f>'Приложение 2'!F16</f>
        <v>6</v>
      </c>
    </row>
    <row r="16" spans="1:5" ht="92.25" customHeight="1">
      <c r="A16" s="91" t="s">
        <v>103</v>
      </c>
      <c r="B16" s="74" t="s">
        <v>56</v>
      </c>
      <c r="C16" s="74" t="s">
        <v>90</v>
      </c>
      <c r="D16" s="74"/>
      <c r="E16" s="19">
        <f>E17</f>
        <v>3</v>
      </c>
    </row>
    <row r="17" spans="1:5" ht="45.75" customHeight="1" thickBot="1">
      <c r="A17" s="95" t="s">
        <v>82</v>
      </c>
      <c r="B17" s="73" t="s">
        <v>56</v>
      </c>
      <c r="C17" s="73" t="s">
        <v>90</v>
      </c>
      <c r="D17" s="73" t="s">
        <v>66</v>
      </c>
      <c r="E17" s="23">
        <f>'Приложение 2'!F18</f>
        <v>3</v>
      </c>
    </row>
    <row r="18" spans="1:7" ht="28.5" customHeight="1" thickBot="1">
      <c r="A18" s="76" t="s">
        <v>5</v>
      </c>
      <c r="B18" s="30" t="s">
        <v>99</v>
      </c>
      <c r="C18" s="24"/>
      <c r="D18" s="24"/>
      <c r="E18" s="64">
        <f>E19</f>
        <v>9577.8</v>
      </c>
      <c r="G18" s="63"/>
    </row>
    <row r="19" spans="1:5" ht="17.25" customHeight="1">
      <c r="A19" s="94" t="s">
        <v>7</v>
      </c>
      <c r="B19" s="29" t="s">
        <v>96</v>
      </c>
      <c r="C19" s="29"/>
      <c r="D19" s="29"/>
      <c r="E19" s="65">
        <f>E20</f>
        <v>9577.8</v>
      </c>
    </row>
    <row r="20" spans="1:5" ht="37.5" customHeight="1">
      <c r="A20" s="85" t="s">
        <v>81</v>
      </c>
      <c r="B20" s="15" t="s">
        <v>8</v>
      </c>
      <c r="C20" s="15" t="s">
        <v>84</v>
      </c>
      <c r="D20" s="15"/>
      <c r="E20" s="19">
        <f>E21</f>
        <v>9577.8</v>
      </c>
    </row>
    <row r="21" spans="1:8" ht="40.5" customHeight="1" thickBot="1">
      <c r="A21" s="85" t="s">
        <v>82</v>
      </c>
      <c r="B21" s="15" t="s">
        <v>8</v>
      </c>
      <c r="C21" s="15" t="s">
        <v>84</v>
      </c>
      <c r="D21" s="15" t="s">
        <v>66</v>
      </c>
      <c r="E21" s="19">
        <f>'Приложение 2'!F22</f>
        <v>9577.8</v>
      </c>
      <c r="H21" s="63"/>
    </row>
    <row r="22" spans="1:5" ht="18" customHeight="1" thickBot="1">
      <c r="A22" s="76" t="s">
        <v>63</v>
      </c>
      <c r="B22" s="30" t="s">
        <v>100</v>
      </c>
      <c r="C22" s="24"/>
      <c r="D22" s="24"/>
      <c r="E22" s="64">
        <f>E23</f>
        <v>14.2</v>
      </c>
    </row>
    <row r="23" spans="1:5" ht="33" customHeight="1">
      <c r="A23" s="94" t="s">
        <v>61</v>
      </c>
      <c r="B23" s="29" t="s">
        <v>99</v>
      </c>
      <c r="C23" s="28"/>
      <c r="D23" s="28"/>
      <c r="E23" s="65">
        <f>E24</f>
        <v>14.2</v>
      </c>
    </row>
    <row r="24" spans="1:5" ht="56.25" customHeight="1">
      <c r="A24" s="85" t="s">
        <v>62</v>
      </c>
      <c r="B24" s="15" t="s">
        <v>60</v>
      </c>
      <c r="C24" s="15" t="s">
        <v>85</v>
      </c>
      <c r="D24" s="15"/>
      <c r="E24" s="19">
        <f>E25</f>
        <v>14.2</v>
      </c>
    </row>
    <row r="25" spans="1:5" ht="43.5" customHeight="1" thickBot="1">
      <c r="A25" s="96" t="s">
        <v>82</v>
      </c>
      <c r="B25" s="22" t="s">
        <v>60</v>
      </c>
      <c r="C25" s="22" t="s">
        <v>85</v>
      </c>
      <c r="D25" s="22" t="s">
        <v>66</v>
      </c>
      <c r="E25" s="23">
        <f>'Приложение 2'!F25</f>
        <v>14.2</v>
      </c>
    </row>
    <row r="26" spans="1:5" ht="30" customHeight="1" thickBot="1">
      <c r="A26" s="76" t="s">
        <v>59</v>
      </c>
      <c r="B26" s="30" t="s">
        <v>101</v>
      </c>
      <c r="C26" s="24"/>
      <c r="D26" s="24"/>
      <c r="E26" s="64">
        <f>E27</f>
        <v>2000</v>
      </c>
    </row>
    <row r="27" spans="1:5" ht="16.5" customHeight="1">
      <c r="A27" s="97" t="s">
        <v>30</v>
      </c>
      <c r="B27" s="29" t="s">
        <v>95</v>
      </c>
      <c r="C27" s="29"/>
      <c r="D27" s="29"/>
      <c r="E27" s="98">
        <f>E28</f>
        <v>2000</v>
      </c>
    </row>
    <row r="28" spans="1:5" ht="50.25" customHeight="1">
      <c r="A28" s="86" t="s">
        <v>58</v>
      </c>
      <c r="B28" s="15" t="s">
        <v>10</v>
      </c>
      <c r="C28" s="15" t="s">
        <v>105</v>
      </c>
      <c r="D28" s="15"/>
      <c r="E28" s="19">
        <f>E29</f>
        <v>2000</v>
      </c>
    </row>
    <row r="29" spans="1:5" ht="46.5" customHeight="1" thickBot="1">
      <c r="A29" s="96" t="s">
        <v>82</v>
      </c>
      <c r="B29" s="22" t="s">
        <v>10</v>
      </c>
      <c r="C29" s="22" t="s">
        <v>105</v>
      </c>
      <c r="D29" s="22" t="s">
        <v>66</v>
      </c>
      <c r="E29" s="23">
        <f>'Приложение 2'!F30</f>
        <v>2000</v>
      </c>
    </row>
    <row r="30" spans="1:5" ht="23.25" customHeight="1" thickBot="1">
      <c r="A30" s="76" t="s">
        <v>11</v>
      </c>
      <c r="B30" s="24">
        <v>10</v>
      </c>
      <c r="C30" s="24"/>
      <c r="D30" s="24"/>
      <c r="E30" s="64">
        <f>E31</f>
        <v>3962.3</v>
      </c>
    </row>
    <row r="31" spans="1:5" ht="19.5" customHeight="1">
      <c r="A31" s="84" t="s">
        <v>12</v>
      </c>
      <c r="B31" s="27" t="s">
        <v>97</v>
      </c>
      <c r="C31" s="26"/>
      <c r="D31" s="26"/>
      <c r="E31" s="66">
        <f>E32+E34</f>
        <v>3962.3</v>
      </c>
    </row>
    <row r="32" spans="1:9" ht="68.25" customHeight="1">
      <c r="A32" s="89" t="s">
        <v>93</v>
      </c>
      <c r="B32" s="15" t="s">
        <v>31</v>
      </c>
      <c r="C32" s="15" t="s">
        <v>91</v>
      </c>
      <c r="D32" s="15"/>
      <c r="E32" s="19">
        <f>E33</f>
        <v>2564.6</v>
      </c>
      <c r="G32" s="63"/>
      <c r="I32" s="63"/>
    </row>
    <row r="33" spans="1:5" ht="30.75" customHeight="1">
      <c r="A33" s="89" t="s">
        <v>67</v>
      </c>
      <c r="B33" s="15">
        <v>1004</v>
      </c>
      <c r="C33" s="15" t="s">
        <v>91</v>
      </c>
      <c r="D33" s="15" t="s">
        <v>68</v>
      </c>
      <c r="E33" s="19">
        <f>'Приложение 2'!F34</f>
        <v>2564.6</v>
      </c>
    </row>
    <row r="34" spans="1:10" ht="68.25" customHeight="1">
      <c r="A34" s="89" t="s">
        <v>94</v>
      </c>
      <c r="B34" s="15" t="s">
        <v>31</v>
      </c>
      <c r="C34" s="15" t="s">
        <v>92</v>
      </c>
      <c r="D34" s="15"/>
      <c r="E34" s="19">
        <f>E35</f>
        <v>1397.7</v>
      </c>
      <c r="I34" s="63"/>
      <c r="J34" s="63"/>
    </row>
    <row r="35" spans="1:5" ht="30" customHeight="1" thickBot="1">
      <c r="A35" s="96" t="s">
        <v>67</v>
      </c>
      <c r="B35" s="22">
        <v>1004</v>
      </c>
      <c r="C35" s="15" t="s">
        <v>92</v>
      </c>
      <c r="D35" s="22" t="s">
        <v>68</v>
      </c>
      <c r="E35" s="23">
        <f>'Приложение 2'!F36</f>
        <v>1397.7</v>
      </c>
    </row>
    <row r="36" spans="1:11" ht="19.5" customHeight="1" thickBot="1">
      <c r="A36" s="114">
        <f>E8+E18+E22+E26+E30</f>
        <v>15657.3</v>
      </c>
      <c r="B36" s="115"/>
      <c r="C36" s="115"/>
      <c r="D36" s="115"/>
      <c r="E36" s="116"/>
      <c r="I36" s="61"/>
      <c r="J36" s="61"/>
      <c r="K36" s="61"/>
    </row>
  </sheetData>
  <sheetProtection/>
  <mergeCells count="5">
    <mergeCell ref="A36:E36"/>
    <mergeCell ref="C1:E1"/>
    <mergeCell ref="B2:E4"/>
    <mergeCell ref="A6:E6"/>
    <mergeCell ref="A5:E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1:3" ht="12.75">
      <c r="A1" s="11"/>
      <c r="B1" s="111" t="s">
        <v>34</v>
      </c>
      <c r="C1" s="111"/>
    </row>
    <row r="2" spans="1:3" ht="12.75">
      <c r="A2" s="11"/>
      <c r="B2" s="113" t="s">
        <v>128</v>
      </c>
      <c r="C2" s="113"/>
    </row>
    <row r="3" spans="1:3" ht="12.75">
      <c r="A3" s="11"/>
      <c r="B3" s="113"/>
      <c r="C3" s="113"/>
    </row>
    <row r="4" spans="1:3" ht="26.25" customHeight="1">
      <c r="A4" s="11"/>
      <c r="B4" s="113"/>
      <c r="C4" s="113"/>
    </row>
    <row r="5" spans="1:6" ht="23.25" customHeight="1">
      <c r="A5" s="121" t="s">
        <v>120</v>
      </c>
      <c r="B5" s="122"/>
      <c r="C5" s="122"/>
      <c r="D5" s="79"/>
      <c r="E5" s="79"/>
      <c r="F5" s="79"/>
    </row>
    <row r="6" spans="1:3" ht="40.5" customHeight="1" thickBot="1">
      <c r="A6" s="121" t="s">
        <v>121</v>
      </c>
      <c r="B6" s="122"/>
      <c r="C6" s="122"/>
    </row>
    <row r="7" spans="1:3" ht="31.5" customHeight="1" thickBot="1">
      <c r="A7" s="80" t="s">
        <v>35</v>
      </c>
      <c r="B7" s="57" t="s">
        <v>57</v>
      </c>
      <c r="C7" s="58" t="s">
        <v>51</v>
      </c>
    </row>
    <row r="8" spans="1:3" ht="44.25" customHeight="1" thickBot="1">
      <c r="A8" s="81" t="s">
        <v>36</v>
      </c>
      <c r="B8" s="30" t="s">
        <v>37</v>
      </c>
      <c r="C8" s="59">
        <f>C9</f>
        <v>11695</v>
      </c>
    </row>
    <row r="9" spans="1:3" ht="34.5" customHeight="1">
      <c r="A9" s="32" t="s">
        <v>38</v>
      </c>
      <c r="B9" s="18" t="s">
        <v>77</v>
      </c>
      <c r="C9" s="25">
        <f>C14-C10</f>
        <v>11695</v>
      </c>
    </row>
    <row r="10" spans="1:3" ht="19.5" customHeight="1">
      <c r="A10" s="31" t="s">
        <v>39</v>
      </c>
      <c r="B10" s="15" t="s">
        <v>40</v>
      </c>
      <c r="C10" s="21">
        <f>C11</f>
        <v>3962.3</v>
      </c>
    </row>
    <row r="11" spans="1:3" ht="21.75" customHeight="1">
      <c r="A11" s="31" t="s">
        <v>41</v>
      </c>
      <c r="B11" s="17" t="s">
        <v>42</v>
      </c>
      <c r="C11" s="21">
        <f>C12</f>
        <v>3962.3</v>
      </c>
    </row>
    <row r="12" spans="1:3" ht="30.75" customHeight="1">
      <c r="A12" s="31" t="s">
        <v>43</v>
      </c>
      <c r="B12" s="17" t="s">
        <v>44</v>
      </c>
      <c r="C12" s="21">
        <f>C13</f>
        <v>3962.3</v>
      </c>
    </row>
    <row r="13" spans="1:3" ht="57" customHeight="1">
      <c r="A13" s="82" t="s">
        <v>52</v>
      </c>
      <c r="B13" s="17" t="s">
        <v>78</v>
      </c>
      <c r="C13" s="21">
        <f>'Приложение 1'!D16</f>
        <v>3962.3</v>
      </c>
    </row>
    <row r="14" spans="1:3" ht="18" customHeight="1">
      <c r="A14" s="31" t="s">
        <v>45</v>
      </c>
      <c r="B14" s="15" t="s">
        <v>46</v>
      </c>
      <c r="C14" s="21">
        <f>C15</f>
        <v>15657.3</v>
      </c>
    </row>
    <row r="15" spans="1:3" ht="25.5">
      <c r="A15" s="31" t="s">
        <v>47</v>
      </c>
      <c r="B15" s="17" t="s">
        <v>48</v>
      </c>
      <c r="C15" s="21">
        <f>C16</f>
        <v>15657.3</v>
      </c>
    </row>
    <row r="16" spans="1:3" ht="31.5" customHeight="1">
      <c r="A16" s="31" t="s">
        <v>49</v>
      </c>
      <c r="B16" s="17" t="s">
        <v>50</v>
      </c>
      <c r="C16" s="21">
        <f>C17</f>
        <v>15657.3</v>
      </c>
    </row>
    <row r="17" spans="1:3" ht="66" customHeight="1" thickBot="1">
      <c r="A17" s="83" t="s">
        <v>53</v>
      </c>
      <c r="B17" s="54" t="s">
        <v>79</v>
      </c>
      <c r="C17" s="56">
        <f>'Приложение 2'!F37</f>
        <v>15657.3</v>
      </c>
    </row>
    <row r="18" spans="1:3" ht="19.5" thickBot="1">
      <c r="A18" s="119"/>
      <c r="B18" s="120"/>
      <c r="C18" s="60">
        <f>C9</f>
        <v>11695</v>
      </c>
    </row>
  </sheetData>
  <sheetProtection/>
  <mergeCells count="5">
    <mergeCell ref="A18:B18"/>
    <mergeCell ref="B1:C1"/>
    <mergeCell ref="B2:C4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0.875" style="0" customWidth="1"/>
    <col min="2" max="2" width="10.00390625" style="0" customWidth="1"/>
    <col min="3" max="3" width="17.125" style="0" customWidth="1"/>
  </cols>
  <sheetData>
    <row r="1" spans="1:3" ht="12.75">
      <c r="A1" s="11"/>
      <c r="B1" s="123" t="s">
        <v>124</v>
      </c>
      <c r="C1" s="123"/>
    </row>
    <row r="2" spans="1:3" ht="12.75" customHeight="1">
      <c r="A2" s="106" t="s">
        <v>129</v>
      </c>
      <c r="B2" s="106"/>
      <c r="C2" s="106"/>
    </row>
    <row r="3" spans="1:3" ht="25.5" customHeight="1">
      <c r="A3" s="106" t="s">
        <v>125</v>
      </c>
      <c r="B3" s="106"/>
      <c r="C3" s="106"/>
    </row>
    <row r="4" spans="1:3" ht="14.25">
      <c r="A4" s="112" t="s">
        <v>122</v>
      </c>
      <c r="B4" s="112"/>
      <c r="C4" s="118"/>
    </row>
    <row r="5" spans="1:3" ht="34.5" customHeight="1" thickBot="1">
      <c r="A5" s="112" t="s">
        <v>123</v>
      </c>
      <c r="B5" s="112"/>
      <c r="C5" s="118"/>
    </row>
    <row r="6" spans="1:3" ht="49.5" customHeight="1" thickBot="1">
      <c r="A6" s="92" t="s">
        <v>33</v>
      </c>
      <c r="B6" s="13" t="s">
        <v>104</v>
      </c>
      <c r="C6" s="93" t="s">
        <v>1</v>
      </c>
    </row>
    <row r="7" spans="1:3" ht="28.5" customHeight="1" thickBot="1">
      <c r="A7" s="76" t="s">
        <v>2</v>
      </c>
      <c r="B7" s="30" t="s">
        <v>95</v>
      </c>
      <c r="C7" s="64">
        <f>C8</f>
        <v>103</v>
      </c>
    </row>
    <row r="8" spans="1:3" ht="17.25" customHeight="1" thickBot="1">
      <c r="A8" s="88" t="s">
        <v>4</v>
      </c>
      <c r="B8" s="27" t="s">
        <v>98</v>
      </c>
      <c r="C8" s="66">
        <f>'Приложение 2'!F10</f>
        <v>103</v>
      </c>
    </row>
    <row r="9" spans="1:5" ht="28.5" customHeight="1" thickBot="1">
      <c r="A9" s="76" t="s">
        <v>5</v>
      </c>
      <c r="B9" s="30" t="s">
        <v>99</v>
      </c>
      <c r="C9" s="64">
        <f>C10</f>
        <v>9577.8</v>
      </c>
      <c r="E9" s="63"/>
    </row>
    <row r="10" spans="1:3" ht="17.25" customHeight="1" thickBot="1">
      <c r="A10" s="94" t="s">
        <v>7</v>
      </c>
      <c r="B10" s="29" t="s">
        <v>96</v>
      </c>
      <c r="C10" s="65">
        <f>'Приложение 3'!E19</f>
        <v>9577.8</v>
      </c>
    </row>
    <row r="11" spans="1:3" ht="18" customHeight="1" thickBot="1">
      <c r="A11" s="76" t="s">
        <v>63</v>
      </c>
      <c r="B11" s="30" t="s">
        <v>100</v>
      </c>
      <c r="C11" s="64">
        <f>C12</f>
        <v>14.2</v>
      </c>
    </row>
    <row r="12" spans="1:3" ht="20.25" customHeight="1" thickBot="1">
      <c r="A12" s="94" t="s">
        <v>61</v>
      </c>
      <c r="B12" s="29" t="s">
        <v>99</v>
      </c>
      <c r="C12" s="65">
        <f>'Приложение 2'!F24</f>
        <v>14.2</v>
      </c>
    </row>
    <row r="13" spans="1:3" ht="25.5" customHeight="1" thickBot="1">
      <c r="A13" s="76" t="s">
        <v>59</v>
      </c>
      <c r="B13" s="30" t="s">
        <v>101</v>
      </c>
      <c r="C13" s="64">
        <f>C14</f>
        <v>2000</v>
      </c>
    </row>
    <row r="14" spans="1:3" ht="16.5" customHeight="1" thickBot="1">
      <c r="A14" s="97" t="s">
        <v>30</v>
      </c>
      <c r="B14" s="29" t="s">
        <v>95</v>
      </c>
      <c r="C14" s="98">
        <f>'Приложение 2'!F28</f>
        <v>2000</v>
      </c>
    </row>
    <row r="15" spans="1:3" ht="23.25" customHeight="1" thickBot="1">
      <c r="A15" s="76" t="s">
        <v>11</v>
      </c>
      <c r="B15" s="24">
        <v>10</v>
      </c>
      <c r="C15" s="64">
        <f>C16</f>
        <v>3962.3</v>
      </c>
    </row>
    <row r="16" spans="1:3" ht="19.5" customHeight="1" thickBot="1">
      <c r="A16" s="84" t="s">
        <v>12</v>
      </c>
      <c r="B16" s="27" t="s">
        <v>97</v>
      </c>
      <c r="C16" s="66">
        <f>'Приложение 2'!F32</f>
        <v>3962.3</v>
      </c>
    </row>
    <row r="17" spans="1:9" ht="19.5" customHeight="1" thickBot="1">
      <c r="A17" s="114">
        <f>C7+C9+C11+C13+C15</f>
        <v>15657.3</v>
      </c>
      <c r="B17" s="115"/>
      <c r="C17" s="116"/>
      <c r="F17" s="63"/>
      <c r="G17" s="61"/>
      <c r="H17" s="61"/>
      <c r="I17" s="61"/>
    </row>
  </sheetData>
  <sheetProtection/>
  <mergeCells count="6">
    <mergeCell ref="B1:C1"/>
    <mergeCell ref="A5:C5"/>
    <mergeCell ref="A17:C17"/>
    <mergeCell ref="A2:C2"/>
    <mergeCell ref="A3:C3"/>
    <mergeCell ref="A4:C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2017-06-27T12:26:33Z</cp:lastPrinted>
  <dcterms:created xsi:type="dcterms:W3CDTF">2009-09-03T07:45:13Z</dcterms:created>
  <dcterms:modified xsi:type="dcterms:W3CDTF">2017-06-27T12:27:16Z</dcterms:modified>
  <cp:category/>
  <cp:version/>
  <cp:contentType/>
  <cp:contentStatus/>
</cp:coreProperties>
</file>