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'стр.1_2'!$A$1:$FK$266</definedName>
  </definedNames>
  <calcPr fullCalcOnLoad="1" refMode="R1C1"/>
</workbook>
</file>

<file path=xl/sharedStrings.xml><?xml version="1.0" encoding="utf-8"?>
<sst xmlns="http://schemas.openxmlformats.org/spreadsheetml/2006/main" count="534" uniqueCount="379">
  <si>
    <t>КОДЫ</t>
  </si>
  <si>
    <t>Форма по ОКУД</t>
  </si>
  <si>
    <t>Дата</t>
  </si>
  <si>
    <t>по ОКПО</t>
  </si>
  <si>
    <t>Наименование бюджета</t>
  </si>
  <si>
    <t>Единица измерения: руб.</t>
  </si>
  <si>
    <t>383</t>
  </si>
  <si>
    <t>по ОКЕИ</t>
  </si>
  <si>
    <t>Руководитель</t>
  </si>
  <si>
    <t>(подпись)</t>
  </si>
  <si>
    <t>(расшифровка подписи)</t>
  </si>
  <si>
    <t>Главный бухгалтер</t>
  </si>
  <si>
    <t>"</t>
  </si>
  <si>
    <t>Код стро-ки</t>
  </si>
  <si>
    <t xml:space="preserve">на 1 </t>
  </si>
  <si>
    <t xml:space="preserve"> г.</t>
  </si>
  <si>
    <t>Глава по БК</t>
  </si>
  <si>
    <t>0503128</t>
  </si>
  <si>
    <t>Наименование показателя</t>
  </si>
  <si>
    <t>Код
по бюджетной классифи-кации</t>
  </si>
  <si>
    <t>лимитов бюджетных обязательств</t>
  </si>
  <si>
    <t>всего</t>
  </si>
  <si>
    <t>Исполнено денежных обязательств</t>
  </si>
  <si>
    <t>принятых бюджетных обязательств</t>
  </si>
  <si>
    <t>принятых денежных обязательств</t>
  </si>
  <si>
    <t>Не исполнено</t>
  </si>
  <si>
    <t>Утверждено (доведено)</t>
  </si>
  <si>
    <t>Главный распорядитель, распорядитель, получатель</t>
  </si>
  <si>
    <t>бюджетных средств, главный администратор, админи-</t>
  </si>
  <si>
    <t>стратор источников финансирования дефицита бюджета</t>
  </si>
  <si>
    <t>ОТЧЕТ</t>
  </si>
  <si>
    <t>в том числе</t>
  </si>
  <si>
    <t>200</t>
  </si>
  <si>
    <t>510</t>
  </si>
  <si>
    <t>Итого</t>
  </si>
  <si>
    <t>999</t>
  </si>
  <si>
    <t>х</t>
  </si>
  <si>
    <t>Руководитель планово-</t>
  </si>
  <si>
    <t>финансовой службы</t>
  </si>
  <si>
    <t>о бюджетных обязательствах</t>
  </si>
  <si>
    <t>по ОКТМО</t>
  </si>
  <si>
    <t>Обязательства</t>
  </si>
  <si>
    <t>бюджетных ассигнований</t>
  </si>
  <si>
    <t>принимаемые обязательства</t>
  </si>
  <si>
    <t>Принятые бюджетные обязательства</t>
  </si>
  <si>
    <t>денежные обязательства</t>
  </si>
  <si>
    <t>1. Бюджетные обязательства текущего (отчетного) финансового года по расходам, всего:</t>
  </si>
  <si>
    <t>2. Бюджетные обязательства текущего (отчетного) финансового года
по выплатам источников финансирования дефицита бюджета, всего:</t>
  </si>
  <si>
    <t>900</t>
  </si>
  <si>
    <t>Форма 0503128 с. 2</t>
  </si>
  <si>
    <t>из них 
с применением конкурентных способов</t>
  </si>
  <si>
    <t>3. Обязательства финансовых годов, следующих за текущим (отчетным) финансовым годом, всего:</t>
  </si>
  <si>
    <t>по выплатам источников финансирования дефицита бюджета</t>
  </si>
  <si>
    <t>из них:</t>
  </si>
  <si>
    <t>(в ред. Приказа Минфина России от 30.11.2018 № 244н)</t>
  </si>
  <si>
    <t>Периодичность: квартальная, годовая</t>
  </si>
  <si>
    <t>1. Бюджетные обязательства</t>
  </si>
  <si>
    <t>(руководитель централизованной бухгалтерии)</t>
  </si>
  <si>
    <t>января</t>
  </si>
  <si>
    <t>40375000</t>
  </si>
  <si>
    <t>Бюджет Муниципального образования Новоизмайловское</t>
  </si>
  <si>
    <t xml:space="preserve">Фонд оплаты труда государственных (муниципальных) органов 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</si>
  <si>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</si>
  <si>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</si>
  <si>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</si>
  <si>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</si>
  <si>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расходы</t>
  </si>
  <si>
    <t>Расходы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</si>
  <si>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</si>
  <si>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</si>
  <si>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</si>
  <si>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</si>
  <si>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</si>
  <si>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</si>
  <si>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Уплата прочих налогов, сборов</t>
  </si>
  <si>
    <t>Другие общегосударственные вопросы</t>
  </si>
  <si>
    <t>февраля</t>
  </si>
  <si>
    <t>77671650</t>
  </si>
  <si>
    <t>946</t>
  </si>
  <si>
    <t>Местная администрация Муниципального образования Новоизмайловское</t>
  </si>
  <si>
    <t>946 0104</t>
  </si>
  <si>
    <t>946 0104 0020000031</t>
  </si>
  <si>
    <t>946 0104 0020000031 121</t>
  </si>
  <si>
    <t>946 0104 0020000031 121 211</t>
  </si>
  <si>
    <t>946 0104 0020000031 129</t>
  </si>
  <si>
    <t>946 0104 0020000031 129 213</t>
  </si>
  <si>
    <t>946 0104 0020000031 244</t>
  </si>
  <si>
    <t>946 0104 0020000031 244 200</t>
  </si>
  <si>
    <t>946 0104 0020000031 244 220</t>
  </si>
  <si>
    <t>946 0104 0020000031 224 221</t>
  </si>
  <si>
    <t>Транспортные услуги</t>
  </si>
  <si>
    <t>946 0104 0020000031 244 222</t>
  </si>
  <si>
    <t>946 0104 0020000031 244 225</t>
  </si>
  <si>
    <t>946 0104 0020000031 244 226</t>
  </si>
  <si>
    <t>946 0104 0020000031 244 300</t>
  </si>
  <si>
    <t>946 0104 0020000031 244 310</t>
  </si>
  <si>
    <t>Содержание и обеспечение деятельности местной администрации по решению вопросов местного значения</t>
  </si>
  <si>
    <t>946 0104 00200G0850</t>
  </si>
  <si>
    <t>946 0104 00200G0850 121</t>
  </si>
  <si>
    <t>946 0104 00200G0850 121 211</t>
  </si>
  <si>
    <t>946 0104 00200G0850 129</t>
  </si>
  <si>
    <t>946 0104 00200G0850 129 213</t>
  </si>
  <si>
    <t>946 0104 00200G0850 244</t>
  </si>
  <si>
    <t>946 0104 00200G0850 244 220</t>
  </si>
  <si>
    <t>946 0104 00200G0850 224 221</t>
  </si>
  <si>
    <t>946 0104 00200G0850 244 222</t>
  </si>
  <si>
    <t>946 0104 00200G0850 244 225</t>
  </si>
  <si>
    <t>946 0104 00200G0850 244 300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</si>
  <si>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</si>
  <si>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946 0104 09200G0100</t>
  </si>
  <si>
    <t>946 0104 09200G0100 244</t>
  </si>
  <si>
    <t>946 0104 09200G0100 244 340</t>
  </si>
  <si>
    <t>Резервные фонды</t>
  </si>
  <si>
    <t>946 0111</t>
  </si>
  <si>
    <t>Резервный фонд местной администрации</t>
  </si>
  <si>
    <t>946 0111 0700000066</t>
  </si>
  <si>
    <t>946 0111 0700000066 870</t>
  </si>
  <si>
    <t>946 0111 0700000066 870 296</t>
  </si>
  <si>
    <t>Резервные средства</t>
  </si>
  <si>
    <t>946 0113</t>
  </si>
  <si>
    <t>Формирование архивных фондов органов местного самоуправления, муниципальных учреждений и предприятий</t>
  </si>
  <si>
    <t>Размещение муниципального заказа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</si>
  <si>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</si>
  <si>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</si>
  <si>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</si>
  <si>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946 0113 0930000072</t>
  </si>
  <si>
    <t>946 0113 0930000072 244</t>
  </si>
  <si>
    <t>946 0113 0930000072 244 226</t>
  </si>
  <si>
    <t>946 0113 0940000469</t>
  </si>
  <si>
    <t>946 0113 0940000469 244</t>
  </si>
  <si>
    <t>946 0113 0940000469 244 226</t>
  </si>
  <si>
    <t>946 0113 7950000512</t>
  </si>
  <si>
    <t>946 0113 7950000512 244</t>
  </si>
  <si>
    <t>Расходы на реализацию муниципальной программы "Участие в установленном порядке в мероприятиях по профилактике незаконного потребления наркотических средств и психотропных веществ, наркомании"</t>
  </si>
  <si>
    <t>946 0113 7980000534</t>
  </si>
  <si>
    <t>946 0113 7980000534 244</t>
  </si>
  <si>
    <t>946 0113 7990000545</t>
  </si>
  <si>
    <t>946 0113 7990000545 244</t>
  </si>
  <si>
    <t>Защита населения и территории от чрезвычайных ситуаций природного и техногенного характера, гражданская оборона</t>
  </si>
  <si>
    <t>946 0309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</si>
  <si>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</si>
  <si>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946 0309 2190000092</t>
  </si>
  <si>
    <t>946 0309 2190000092 244</t>
  </si>
  <si>
    <t>946 0309 2190000092 244 226</t>
  </si>
  <si>
    <t>946 0309 2190000092 244 300</t>
  </si>
  <si>
    <t>946 0309 2190000092 244 310</t>
  </si>
  <si>
    <t>946 0401</t>
  </si>
  <si>
    <t>946 0401 5100000102</t>
  </si>
  <si>
    <t>946 0401 5100000102 244</t>
  </si>
  <si>
    <t>946 0401 5100000102 244 226</t>
  </si>
  <si>
    <t xml:space="preserve"> 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</si>
  <si>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Общеэкономические вопросы</t>
  </si>
  <si>
    <t>946 0503</t>
  </si>
  <si>
    <t>Благоустройство</t>
  </si>
  <si>
    <t>946 0503 6000000161</t>
  </si>
  <si>
    <t>946 0503 6000000161 244</t>
  </si>
  <si>
    <t>946 0503 6000000161 244 226</t>
  </si>
  <si>
    <t>946 0503 6000000161 244 220</t>
  </si>
  <si>
    <t>946 0503 6000000161 244 225</t>
  </si>
  <si>
    <t>946 0503 6000000161 244 300</t>
  </si>
  <si>
    <t>946 0503 6000000161 244 310</t>
  </si>
  <si>
    <t>946 0503 6000000161 852</t>
  </si>
  <si>
    <t>946 0503 6000000161 852 291</t>
  </si>
  <si>
    <t>946 0503 7930000151</t>
  </si>
  <si>
    <t>946 0503 7930000151 244</t>
  </si>
  <si>
    <t>946 0503 7930000151 244 226</t>
  </si>
  <si>
    <t>Другие вопросы в области охраны окружающей среды</t>
  </si>
  <si>
    <t>946 0605</t>
  </si>
  <si>
    <t>Общегосударственные вопросы</t>
  </si>
  <si>
    <t>946 0100</t>
  </si>
  <si>
    <t>946 0300</t>
  </si>
  <si>
    <t>Национальная безопасность и правоохранительная деятельность</t>
  </si>
  <si>
    <t>Национальная экономика</t>
  </si>
  <si>
    <t>946 0400</t>
  </si>
  <si>
    <t>Жилищно-коммунальное хозяйство</t>
  </si>
  <si>
    <t>946 0500</t>
  </si>
  <si>
    <t>Охрана окружающей среды</t>
  </si>
  <si>
    <t>946 0600</t>
  </si>
  <si>
    <t>946 0605 4100000171</t>
  </si>
  <si>
    <t>946 0605 4100000171 244</t>
  </si>
  <si>
    <t>946 0605 4100000171 244 226</t>
  </si>
  <si>
    <t>Образование</t>
  </si>
  <si>
    <t>946 0700</t>
  </si>
  <si>
    <t>946 0705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</si>
  <si>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</si>
  <si>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</si>
  <si>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946 0705 4280000181</t>
  </si>
  <si>
    <t>946 0705 4280000181 244</t>
  </si>
  <si>
    <t>946 0705 4280000181 244 226</t>
  </si>
  <si>
    <t>946 0709</t>
  </si>
  <si>
    <t>Другие вопросы в области образования</t>
  </si>
  <si>
    <t>Расходы на реализацию муниципальной программы "Проведение работ по военно-патриотическому воспитанию граждан"</t>
  </si>
  <si>
    <t>946 0709 4310000191</t>
  </si>
  <si>
    <t>946 0709 4310000191 244</t>
  </si>
  <si>
    <t>946 0709 4310000191 244 226</t>
  </si>
  <si>
    <t>946 0709 7940000525</t>
  </si>
  <si>
    <t>946 0709 7940000525 244</t>
  </si>
  <si>
    <t>946 0709 7940000525 244 226</t>
  </si>
  <si>
    <t>946 0709 7950000512</t>
  </si>
  <si>
    <t>946 0709 7950000512 244</t>
  </si>
  <si>
    <t>946 0709 7950000512 244 226</t>
  </si>
  <si>
    <t>946 0709 7960000491</t>
  </si>
  <si>
    <t>946 0709 7960000491 244</t>
  </si>
  <si>
    <t>946 0709 7960000491 244 226</t>
  </si>
  <si>
    <t>Расходы на реализацию муниципальной целевой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</si>
  <si>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946 0709 7970000523</t>
  </si>
  <si>
    <t>946 0709 7970000523 244</t>
  </si>
  <si>
    <t>946 0709 7970000523 244 226</t>
  </si>
  <si>
    <t>946 0709 7980000534</t>
  </si>
  <si>
    <t>946 0709 7980000534 244</t>
  </si>
  <si>
    <t>946 0709 7980000534 244 226</t>
  </si>
  <si>
    <t>946 0709 7990000545</t>
  </si>
  <si>
    <t>946 0709 7990000545 244</t>
  </si>
  <si>
    <t>946 0709 7990000545 244 226</t>
  </si>
  <si>
    <t>Культура</t>
  </si>
  <si>
    <t>Культура, кинматогрифия</t>
  </si>
  <si>
    <t>946 0800</t>
  </si>
  <si>
    <t>946 0801</t>
  </si>
  <si>
    <t>946 0801 4500000567</t>
  </si>
  <si>
    <t>946 0801 4500000567 244</t>
  </si>
  <si>
    <t>946 0801 4500000567 244 200</t>
  </si>
  <si>
    <t>946 0801 4500000567 244 226</t>
  </si>
  <si>
    <t>946 0801 4510000201</t>
  </si>
  <si>
    <t>946 0801 4510000201 244</t>
  </si>
  <si>
    <t>946 0801 4510000201 244 226</t>
  </si>
  <si>
    <t>Социальная политика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</si>
  <si>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</si>
  <si>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</si>
  <si>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946 1000</t>
  </si>
  <si>
    <t>946 1004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</si>
  <si>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</si>
  <si>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Охрана семьи и детства</t>
  </si>
  <si>
    <t>946 1004 51100G0860</t>
  </si>
  <si>
    <t>Пособия, компенсации, меры социальной поддержки по публичным нормативным обязательствам</t>
  </si>
  <si>
    <t>946 1004 51100G0860 313 262</t>
  </si>
  <si>
    <t xml:space="preserve">946 1004 51100G0860 313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</si>
  <si>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</si>
  <si>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946 1004 51100G0870</t>
  </si>
  <si>
    <t>Физическая культура и спорт</t>
  </si>
  <si>
    <t>Массовый спорт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</si>
  <si>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Новоизмайловское"</t>
  </si>
  <si>
    <t>946 1100</t>
  </si>
  <si>
    <t>946 1102</t>
  </si>
  <si>
    <t>946 1102 5120000241</t>
  </si>
  <si>
    <t>946 1102 5120000241 244</t>
  </si>
  <si>
    <t>946 1102 5120000241 244 226</t>
  </si>
  <si>
    <t>Средства массовой информации</t>
  </si>
  <si>
    <t>Периодическая печать и издательства</t>
  </si>
  <si>
    <t>Периодические издания, учреждённые  органами местного самоуправления</t>
  </si>
  <si>
    <t>946 1200</t>
  </si>
  <si>
    <t>946 1202</t>
  </si>
  <si>
    <t>946 1202 4570000251</t>
  </si>
  <si>
    <t>946 1202 4570000251 244</t>
  </si>
  <si>
    <t>946 1202 4570000251 244 226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</si>
  <si>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</si>
  <si>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</si>
  <si>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</si>
  <si>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</si>
  <si>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</si>
  <si>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Коммунальные услуги</t>
  </si>
  <si>
    <t>Расходы на содержание и обеспечение деятельности общественной организации "Совет муниципальных образований Санкт-Петербурга"</t>
  </si>
  <si>
    <t>Уплата иных платежей</t>
  </si>
  <si>
    <t>Смирнов Е.Э.</t>
  </si>
  <si>
    <t>Яцунок Н.А.</t>
  </si>
  <si>
    <t>946 0102</t>
  </si>
  <si>
    <t>946 0102 0020000011</t>
  </si>
  <si>
    <t>946 0102 0020000011 121</t>
  </si>
  <si>
    <t>946 0102 0020000011 121 211</t>
  </si>
  <si>
    <t>946 0102 0020000011 129</t>
  </si>
  <si>
    <t>946 0102 0020000011 129 213</t>
  </si>
  <si>
    <t>946 0103</t>
  </si>
  <si>
    <t>946 0103 0020000021</t>
  </si>
  <si>
    <t>946 0103 0020000021 123</t>
  </si>
  <si>
    <t>946 0103 0020000022</t>
  </si>
  <si>
    <t>946 0103 0020000022 121</t>
  </si>
  <si>
    <t>946 0103 0020000022 121 211</t>
  </si>
  <si>
    <t>946 0103 0020000022 129</t>
  </si>
  <si>
    <t>946 0103 0020000022 129 213</t>
  </si>
  <si>
    <t>946 0103 0020000022 244</t>
  </si>
  <si>
    <t>946 0103 0020000022 244 200</t>
  </si>
  <si>
    <t>946 0103 0020000022 244 220</t>
  </si>
  <si>
    <t>946 0103 0020000022 244 221</t>
  </si>
  <si>
    <t>946 0103 0020000022 244 223</t>
  </si>
  <si>
    <t>946 0103 0020000022 244 224</t>
  </si>
  <si>
    <t>946 0103 0020000022 244 225</t>
  </si>
  <si>
    <t>946 0103 0020000022 244 226</t>
  </si>
  <si>
    <t>946 0103 0020000022 244 300</t>
  </si>
  <si>
    <t>946 0103 0020000022 244 310</t>
  </si>
  <si>
    <t>946 0103 0020000022 852 291</t>
  </si>
  <si>
    <t>946 0113 0910000447</t>
  </si>
  <si>
    <t>946 0113 0910000447 853</t>
  </si>
  <si>
    <t>700</t>
  </si>
  <si>
    <t>800</t>
  </si>
  <si>
    <t>по расходам, всего</t>
  </si>
  <si>
    <t>810</t>
  </si>
  <si>
    <t>очередного финансового года, всего</t>
  </si>
  <si>
    <t>первого года, следующего
за очередным, всего</t>
  </si>
  <si>
    <t>820</t>
  </si>
  <si>
    <t>второго года, следующего
за очередным, всего</t>
  </si>
  <si>
    <t>830</t>
  </si>
  <si>
    <t>на иные очередные года, всего</t>
  </si>
  <si>
    <t>840</t>
  </si>
  <si>
    <t>850</t>
  </si>
  <si>
    <t>по иным обязательствам, всего</t>
  </si>
  <si>
    <t>по отложенным обязательствам, всего</t>
  </si>
  <si>
    <t>860</t>
  </si>
  <si>
    <t>946 0103 0020000021 123 226</t>
  </si>
  <si>
    <t>Прочая закупка товаров, работ и услуг</t>
  </si>
  <si>
    <t>Арендная плата за пользование имуществом  (за исключением земельных участков и других обособленных природных объектов)</t>
  </si>
  <si>
    <t>946 0103 0020000022 244 227</t>
  </si>
  <si>
    <t>Страхование</t>
  </si>
  <si>
    <t>946 0103 0020000022 244 346</t>
  </si>
  <si>
    <t>Увеличение стоимости прочих материальных запасов</t>
  </si>
  <si>
    <t>946 0103 0020000022 244 349</t>
  </si>
  <si>
    <t>Увеличение стоимости прочих материальных запасов однократного применения</t>
  </si>
  <si>
    <t>Налоги, пошлины и сборы</t>
  </si>
  <si>
    <t>Уплата прочих налогов, сборов и иных платежей</t>
  </si>
  <si>
    <t>946 0103 0020000022 850</t>
  </si>
  <si>
    <t>946 0103 0020000022 853 292</t>
  </si>
  <si>
    <t>Штрафы за нарушение законодательства о налогах и сборах, законодательства о страховых взносах</t>
  </si>
  <si>
    <t>946 0113 0910000447 853 297</t>
  </si>
  <si>
    <t>Иные выплаты текущего характера организациям</t>
  </si>
  <si>
    <t>946 0104 0020000031 244 346</t>
  </si>
  <si>
    <t>946 0104 0020000031 853</t>
  </si>
  <si>
    <t>946 0104 0020000031 853 292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</si>
  <si>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</si>
  <si>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946 0104 00200G0850 244 226</t>
  </si>
  <si>
    <t>946 0104 00200G0850 244 346</t>
  </si>
  <si>
    <t>946 0107</t>
  </si>
  <si>
    <t>946 0107 9900000210</t>
  </si>
  <si>
    <t>946 0107 9900000210 880</t>
  </si>
  <si>
    <t>946 0107 9900000210 880 296</t>
  </si>
  <si>
    <t>Обеспечение проведения выборов и референдумов</t>
  </si>
  <si>
    <t>Проведение выборов в представительные органы местного самоуправления</t>
  </si>
  <si>
    <t>Специальные расходы</t>
  </si>
  <si>
    <t>946 0113 7990000545 244 346</t>
  </si>
  <si>
    <t>946 0113 7980000534 244 346</t>
  </si>
  <si>
    <t>946 0113 7950000512 244 346</t>
  </si>
  <si>
    <t>Расходы на реализацию муниципальной программы "Участие в реализации мероприятиий по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</si>
  <si>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946 0309 2190000092 244 346</t>
  </si>
  <si>
    <t>Расходы на реализацию муниципальной программы "Благоустройство территории Муниципального образования Новоизмайловское"</t>
  </si>
  <si>
    <t xml:space="preserve">Расходы на реализацию муниципальной программы «Формирование комфортной городской среды Муниципального образования Новоизмайловское» </t>
  </si>
  <si>
    <t>946 0503 6000000161 244 346</t>
  </si>
  <si>
    <t>946 0503 7930000151 244 310</t>
  </si>
  <si>
    <t>946 0605 4100000171 244 349</t>
  </si>
  <si>
    <t>Расходы на реализацию муниципальной программы «Участие в мероприятиях по охране окружающей среды в границах муниципального образования Новоизмайловское»</t>
  </si>
  <si>
    <t>946 0709 4310000191 244 300</t>
  </si>
  <si>
    <t>946 0709 4310000191 244 346</t>
  </si>
  <si>
    <t>946 0709 4310000191 244 349</t>
  </si>
  <si>
    <t>946 0709 7940000525 244 300</t>
  </si>
  <si>
    <t>946 0709 7940000525 244 346</t>
  </si>
  <si>
    <t>946 0709 7940000525 244 349</t>
  </si>
  <si>
    <t>946 0709 7960000491 244 349</t>
  </si>
  <si>
    <t>946 0709 7970000523 244 346</t>
  </si>
  <si>
    <t>946 0709 7980000534 244 349</t>
  </si>
  <si>
    <t>946 0709 7990000545 244 349</t>
  </si>
  <si>
    <t>Расходы на реализацию муниципальной программы «Организация и проведение досуговых мероприятий для жителей Муниципального образования Новоизмайловское"</t>
  </si>
  <si>
    <t xml:space="preserve"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 </t>
  </si>
  <si>
    <t>946 0801 4500000567 244 222</t>
  </si>
  <si>
    <t>946 0801 4500000567 244 300</t>
  </si>
  <si>
    <t>946 0801 4500000567 244 346</t>
  </si>
  <si>
    <t>946 0801 4500000567 244 349</t>
  </si>
  <si>
    <t>946 0801 4510000201 244 300</t>
  </si>
  <si>
    <t>946 0801 4510000201 244 346</t>
  </si>
  <si>
    <t>946 0801 4510000201 244 349</t>
  </si>
  <si>
    <t>946 1003</t>
  </si>
  <si>
    <t>Социальное обеспечение населения</t>
  </si>
  <si>
    <t>946 1003 5050000232</t>
  </si>
  <si>
    <t>946 1003 5050000232 312</t>
  </si>
  <si>
    <t>946 1003 5050000232 312 264</t>
  </si>
  <si>
    <t>Пенсии, пособия, выплачиваемые работодателями, нанимателями бывшим работникам</t>
  </si>
  <si>
    <t>946 1004 51100G0870 323</t>
  </si>
  <si>
    <t>946 1004 51100G0870 323 226</t>
  </si>
  <si>
    <t>Приобретение товаров, работ, услуг в пользу граждан в целях их социального обеспечения</t>
  </si>
  <si>
    <t>946 1102 5120000241 244 349</t>
  </si>
  <si>
    <t>946 1202 4570000251 244 346</t>
  </si>
  <si>
    <t>20</t>
  </si>
  <si>
    <t>01.01.2020</t>
  </si>
  <si>
    <t>Пособия по социальной помощи населению в денежной форме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</si>
</sst>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.9"/>
      <name val="Arial"/>
      <family val="2"/>
    </font>
    <font>
      <sz val="8.9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1"/>
    </xf>
    <xf numFmtId="49" fontId="8" fillId="0" borderId="2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3"/>
    </xf>
    <xf numFmtId="0" fontId="8" fillId="0" borderId="25" xfId="0" applyFont="1" applyFill="1" applyBorder="1" applyAlignment="1">
      <alignment horizontal="left" wrapText="1" indent="3"/>
    </xf>
    <xf numFmtId="0" fontId="8" fillId="0" borderId="21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9" fillId="0" borderId="19" xfId="0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 indent="3"/>
    </xf>
    <xf numFmtId="0" fontId="8" fillId="0" borderId="22" xfId="0" applyFont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 indent="2"/>
    </xf>
    <xf numFmtId="0" fontId="8" fillId="0" borderId="25" xfId="0" applyFont="1" applyFill="1" applyBorder="1" applyAlignment="1">
      <alignment horizontal="left" wrapText="1" indent="2"/>
    </xf>
    <xf numFmtId="2" fontId="8" fillId="0" borderId="16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left" wrapText="1" indent="2"/>
    </xf>
    <xf numFmtId="0" fontId="8" fillId="0" borderId="22" xfId="0" applyFont="1" applyBorder="1" applyAlignment="1">
      <alignment horizontal="left" wrapText="1" indent="2"/>
    </xf>
    <xf numFmtId="172" fontId="10" fillId="0" borderId="16" xfId="0" applyNumberFormat="1" applyFont="1" applyFill="1" applyBorder="1" applyAlignment="1">
      <alignment horizontal="center"/>
    </xf>
    <xf numFmtId="172" fontId="10" fillId="0" borderId="17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0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 indent="1"/>
    </xf>
    <xf numFmtId="0" fontId="8" fillId="0" borderId="25" xfId="0" applyFont="1" applyFill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49" fontId="8" fillId="0" borderId="29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172" fontId="10" fillId="0" borderId="26" xfId="0" applyNumberFormat="1" applyFont="1" applyFill="1" applyBorder="1" applyAlignment="1">
      <alignment horizontal="center"/>
    </xf>
    <xf numFmtId="172" fontId="10" fillId="0" borderId="27" xfId="0" applyNumberFormat="1" applyFont="1" applyFill="1" applyBorder="1" applyAlignment="1">
      <alignment horizontal="center"/>
    </xf>
    <xf numFmtId="172" fontId="10" fillId="0" borderId="30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1" fillId="0" borderId="17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wrapText="1" indent="1"/>
    </xf>
    <xf numFmtId="0" fontId="5" fillId="0" borderId="0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6"/>
  <sheetViews>
    <sheetView tabSelected="1" view="pageBreakPreview" zoomScaleSheetLayoutView="100" zoomScalePageLayoutView="0" workbookViewId="0" topLeftCell="A1">
      <selection activeCell="DK25" sqref="DK25:DX25"/>
    </sheetView>
  </sheetViews>
  <sheetFormatPr defaultColWidth="0.875" defaultRowHeight="12.75"/>
  <cols>
    <col min="1" max="47" width="0.875" style="1" customWidth="1"/>
    <col min="48" max="48" width="14.125" style="1" customWidth="1"/>
    <col min="49" max="60" width="0.875" style="1" customWidth="1"/>
    <col min="61" max="61" width="1.875" style="1" customWidth="1"/>
    <col min="62" max="98" width="0.875" style="1" customWidth="1"/>
    <col min="99" max="99" width="6.625" style="1" customWidth="1"/>
    <col min="100" max="16384" width="0.875" style="1" customWidth="1"/>
  </cols>
  <sheetData>
    <row r="1" s="13" customFormat="1" ht="11.25" customHeight="1">
      <c r="FK1" s="21" t="s">
        <v>54</v>
      </c>
    </row>
    <row r="2" spans="1:161" s="18" customFormat="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</row>
    <row r="3" spans="2:153" s="8" customFormat="1" ht="13.5" customHeight="1">
      <c r="B3" s="136" t="s">
        <v>30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</row>
    <row r="4" spans="2:167" ht="13.5" customHeight="1" thickBot="1">
      <c r="B4" s="136" t="s">
        <v>39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9"/>
      <c r="EY4" s="162" t="s">
        <v>0</v>
      </c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4"/>
    </row>
    <row r="5" spans="58:167" ht="13.5" customHeight="1">
      <c r="BF5" s="17"/>
      <c r="BG5" s="17"/>
      <c r="CS5" s="17"/>
      <c r="ET5" s="19"/>
      <c r="EU5" s="19"/>
      <c r="EV5" s="19"/>
      <c r="EW5" s="20" t="s">
        <v>1</v>
      </c>
      <c r="EX5" s="19"/>
      <c r="EY5" s="165" t="s">
        <v>17</v>
      </c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7"/>
    </row>
    <row r="6" spans="9:167" ht="12" customHeight="1">
      <c r="I6" s="3"/>
      <c r="J6" s="3"/>
      <c r="K6" s="3"/>
      <c r="L6" s="3"/>
      <c r="M6" s="4"/>
      <c r="N6" s="3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S6" s="6"/>
      <c r="AT6" s="6"/>
      <c r="AU6" s="6"/>
      <c r="AV6" s="6"/>
      <c r="AW6" s="6"/>
      <c r="BL6" s="17"/>
      <c r="BM6" s="2" t="s">
        <v>14</v>
      </c>
      <c r="BN6" s="145" t="s">
        <v>58</v>
      </c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7">
        <v>20</v>
      </c>
      <c r="CI6" s="147"/>
      <c r="CJ6" s="147"/>
      <c r="CK6" s="147"/>
      <c r="CL6" s="148" t="s">
        <v>376</v>
      </c>
      <c r="CM6" s="148"/>
      <c r="CN6" s="148"/>
      <c r="CO6" s="1" t="s">
        <v>15</v>
      </c>
      <c r="CP6" s="17"/>
      <c r="CR6" s="17"/>
      <c r="EW6" s="2" t="s">
        <v>2</v>
      </c>
      <c r="EY6" s="149" t="s">
        <v>377</v>
      </c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1"/>
    </row>
    <row r="7" spans="1:167" ht="12" customHeight="1">
      <c r="A7" s="16" t="s">
        <v>27</v>
      </c>
      <c r="BJ7" s="156" t="s">
        <v>79</v>
      </c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EW7" s="2"/>
      <c r="EY7" s="141" t="s">
        <v>77</v>
      </c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3"/>
    </row>
    <row r="8" spans="1:167" ht="10.5" customHeight="1">
      <c r="A8" s="16" t="s">
        <v>28</v>
      </c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EW8" s="2" t="s">
        <v>3</v>
      </c>
      <c r="EY8" s="144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6"/>
    </row>
    <row r="9" spans="1:167" ht="10.5" customHeight="1">
      <c r="A9" s="16" t="s">
        <v>29</v>
      </c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EW9" s="2" t="s">
        <v>16</v>
      </c>
      <c r="EY9" s="149" t="s">
        <v>78</v>
      </c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1"/>
    </row>
    <row r="10" spans="1:167" ht="12.75" customHeight="1">
      <c r="A10" s="16" t="s">
        <v>4</v>
      </c>
      <c r="U10" s="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BJ10" s="109" t="s">
        <v>60</v>
      </c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EW10" s="2" t="s">
        <v>40</v>
      </c>
      <c r="EY10" s="149" t="s">
        <v>59</v>
      </c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1"/>
    </row>
    <row r="11" spans="1:167" ht="12" customHeight="1">
      <c r="A11" s="16" t="s">
        <v>55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EW11" s="2"/>
      <c r="EY11" s="149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1"/>
    </row>
    <row r="12" spans="1:167" s="19" customFormat="1" ht="12.75" customHeight="1" thickBot="1">
      <c r="A12" s="27" t="s">
        <v>5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9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EW12" s="20" t="s">
        <v>7</v>
      </c>
      <c r="EY12" s="168" t="s">
        <v>6</v>
      </c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70"/>
    </row>
    <row r="13" spans="1:167" ht="12.75" customHeight="1">
      <c r="A13" s="16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4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EW13" s="2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</row>
    <row r="14" s="26" customFormat="1" ht="12.75" customHeight="1">
      <c r="A14" s="26" t="s">
        <v>56</v>
      </c>
    </row>
    <row r="15" spans="1:167" s="22" customFormat="1" ht="12" customHeight="1">
      <c r="A15" s="124" t="s">
        <v>18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5"/>
      <c r="AE15" s="116" t="s">
        <v>13</v>
      </c>
      <c r="AF15" s="117"/>
      <c r="AG15" s="117"/>
      <c r="AH15" s="117"/>
      <c r="AI15" s="117"/>
      <c r="AJ15" s="118"/>
      <c r="AK15" s="116" t="s">
        <v>19</v>
      </c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5"/>
      <c r="AW15" s="171" t="s">
        <v>26</v>
      </c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3"/>
      <c r="BW15" s="174" t="s">
        <v>41</v>
      </c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5"/>
      <c r="DY15" s="116" t="s">
        <v>22</v>
      </c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8"/>
      <c r="EL15" s="116" t="s">
        <v>25</v>
      </c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</row>
    <row r="16" spans="1:167" s="22" customFormat="1" ht="10.5" customHeigh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7"/>
      <c r="AE16" s="122"/>
      <c r="AF16" s="123"/>
      <c r="AG16" s="123"/>
      <c r="AH16" s="123"/>
      <c r="AI16" s="123"/>
      <c r="AJ16" s="123"/>
      <c r="AK16" s="122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7"/>
      <c r="AW16" s="137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75"/>
      <c r="BI16" s="175"/>
      <c r="BJ16" s="175"/>
      <c r="BK16" s="175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40"/>
      <c r="BW16" s="128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7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80"/>
      <c r="EL16" s="122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</row>
    <row r="17" spans="1:167" s="22" customFormat="1" ht="2.25" customHeight="1" hidden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7"/>
      <c r="AE17" s="122"/>
      <c r="AF17" s="123"/>
      <c r="AG17" s="123"/>
      <c r="AH17" s="123"/>
      <c r="AI17" s="123"/>
      <c r="AJ17" s="123"/>
      <c r="AK17" s="122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7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129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1"/>
      <c r="DY17" s="122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80"/>
      <c r="EL17" s="119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</row>
    <row r="18" spans="1:167" s="22" customFormat="1" ht="26.2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7"/>
      <c r="AE18" s="122"/>
      <c r="AF18" s="123"/>
      <c r="AG18" s="123"/>
      <c r="AH18" s="123"/>
      <c r="AI18" s="123"/>
      <c r="AJ18" s="123"/>
      <c r="AK18" s="128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7"/>
      <c r="AW18" s="116" t="s">
        <v>42</v>
      </c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8"/>
      <c r="BJ18" s="116" t="s">
        <v>20</v>
      </c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8"/>
      <c r="BW18" s="116" t="s">
        <v>43</v>
      </c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8"/>
      <c r="CK18" s="176" t="s">
        <v>44</v>
      </c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8"/>
      <c r="DK18" s="116" t="s">
        <v>45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8"/>
      <c r="DY18" s="122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80"/>
      <c r="EL18" s="116" t="s">
        <v>23</v>
      </c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8"/>
      <c r="EY18" s="116" t="s">
        <v>24</v>
      </c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</row>
    <row r="19" spans="1:167" s="22" customFormat="1" ht="48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1"/>
      <c r="AE19" s="119"/>
      <c r="AF19" s="120"/>
      <c r="AG19" s="120"/>
      <c r="AH19" s="120"/>
      <c r="AI19" s="120"/>
      <c r="AJ19" s="120"/>
      <c r="AK19" s="129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119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1"/>
      <c r="BJ19" s="119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1"/>
      <c r="BW19" s="119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1"/>
      <c r="CK19" s="178" t="s">
        <v>21</v>
      </c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 t="s">
        <v>50</v>
      </c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19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1"/>
      <c r="DY19" s="119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1"/>
      <c r="EL19" s="119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1"/>
      <c r="EY19" s="119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</row>
    <row r="20" spans="1:167" s="25" customFormat="1" ht="12.75" thickBot="1">
      <c r="A20" s="154">
        <v>1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5"/>
      <c r="AE20" s="107">
        <v>2</v>
      </c>
      <c r="AF20" s="108"/>
      <c r="AG20" s="108"/>
      <c r="AH20" s="108"/>
      <c r="AI20" s="108"/>
      <c r="AJ20" s="108"/>
      <c r="AK20" s="106">
        <v>3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>
        <v>4</v>
      </c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>
        <v>5</v>
      </c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7">
        <v>6</v>
      </c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6">
        <v>7</v>
      </c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>
        <v>8</v>
      </c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>
        <v>9</v>
      </c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7">
        <v>10</v>
      </c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7">
        <v>11</v>
      </c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7">
        <v>12</v>
      </c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</row>
    <row r="21" spans="1:167" s="22" customFormat="1" ht="48" customHeight="1">
      <c r="A21" s="132" t="s">
        <v>46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3"/>
      <c r="AE21" s="92" t="s">
        <v>32</v>
      </c>
      <c r="AF21" s="93"/>
      <c r="AG21" s="93"/>
      <c r="AH21" s="93"/>
      <c r="AI21" s="93"/>
      <c r="AJ21" s="93"/>
      <c r="AK21" s="94" t="s">
        <v>36</v>
      </c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6"/>
      <c r="AW21" s="83">
        <v>127645700</v>
      </c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5"/>
      <c r="BJ21" s="83">
        <f>AW21</f>
        <v>127645700</v>
      </c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5"/>
      <c r="BW21" s="97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9"/>
      <c r="CK21" s="83">
        <v>125125469.26</v>
      </c>
      <c r="CL21" s="84"/>
      <c r="CM21" s="84"/>
      <c r="CN21" s="84"/>
      <c r="CO21" s="84"/>
      <c r="CP21" s="84"/>
      <c r="CQ21" s="84"/>
      <c r="CR21" s="84"/>
      <c r="CS21" s="84"/>
      <c r="CT21" s="84"/>
      <c r="CU21" s="85"/>
      <c r="CV21" s="83">
        <v>54606328.67</v>
      </c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5"/>
      <c r="DK21" s="83">
        <f>DY21</f>
        <v>122751191.58</v>
      </c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5"/>
      <c r="DY21" s="97">
        <v>122751191.58</v>
      </c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7">
        <v>2374277.68</v>
      </c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7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181"/>
    </row>
    <row r="22" spans="1:167" s="22" customFormat="1" ht="12.75" customHeight="1">
      <c r="A22" s="134" t="s">
        <v>31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5"/>
      <c r="AE22" s="56"/>
      <c r="AF22" s="57"/>
      <c r="AG22" s="57"/>
      <c r="AH22" s="57"/>
      <c r="AI22" s="57"/>
      <c r="AJ22" s="57"/>
      <c r="AK22" s="58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9"/>
      <c r="AW22" s="40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2"/>
      <c r="BJ22" s="40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2"/>
      <c r="BW22" s="40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2"/>
      <c r="CK22" s="40"/>
      <c r="CL22" s="41"/>
      <c r="CM22" s="41"/>
      <c r="CN22" s="41"/>
      <c r="CO22" s="41"/>
      <c r="CP22" s="41"/>
      <c r="CQ22" s="41"/>
      <c r="CR22" s="41"/>
      <c r="CS22" s="41"/>
      <c r="CT22" s="41"/>
      <c r="CU22" s="42"/>
      <c r="CV22" s="40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2"/>
      <c r="DK22" s="40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2"/>
      <c r="DY22" s="40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0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0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182"/>
    </row>
    <row r="23" spans="1:167" s="22" customFormat="1" ht="29.25" customHeight="1">
      <c r="A23" s="114" t="s">
        <v>168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5"/>
      <c r="AE23" s="56"/>
      <c r="AF23" s="57"/>
      <c r="AG23" s="57"/>
      <c r="AH23" s="57"/>
      <c r="AI23" s="57"/>
      <c r="AJ23" s="59"/>
      <c r="AK23" s="111" t="s">
        <v>169</v>
      </c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3"/>
      <c r="AW23" s="40">
        <f>AW55+AW93+AW97+AW24+AW30+AW89</f>
        <v>40756600</v>
      </c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  <c r="BJ23" s="40">
        <f>AW23</f>
        <v>40756600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3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5"/>
      <c r="CK23" s="40"/>
      <c r="CL23" s="41"/>
      <c r="CM23" s="41"/>
      <c r="CN23" s="41"/>
      <c r="CO23" s="41"/>
      <c r="CP23" s="41"/>
      <c r="CQ23" s="41"/>
      <c r="CR23" s="41"/>
      <c r="CS23" s="41"/>
      <c r="CT23" s="41"/>
      <c r="CU23" s="42"/>
      <c r="CV23" s="40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2"/>
      <c r="DK23" s="40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2"/>
      <c r="DY23" s="43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5"/>
      <c r="EL23" s="43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5"/>
      <c r="EY23" s="43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105"/>
    </row>
    <row r="24" spans="1:167" s="22" customFormat="1" ht="49.5" customHeight="1">
      <c r="A24" s="114" t="s">
        <v>254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/>
      <c r="AE24" s="56"/>
      <c r="AF24" s="57"/>
      <c r="AG24" s="57"/>
      <c r="AH24" s="57"/>
      <c r="AI24" s="57"/>
      <c r="AJ24" s="59"/>
      <c r="AK24" s="111" t="s">
        <v>264</v>
      </c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3"/>
      <c r="AW24" s="40">
        <f>AW25</f>
        <v>1597600</v>
      </c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0">
        <f>BJ25</f>
        <v>1597600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3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5"/>
      <c r="CK24" s="40"/>
      <c r="CL24" s="41"/>
      <c r="CM24" s="41"/>
      <c r="CN24" s="41"/>
      <c r="CO24" s="41"/>
      <c r="CP24" s="41"/>
      <c r="CQ24" s="41"/>
      <c r="CR24" s="41"/>
      <c r="CS24" s="41"/>
      <c r="CT24" s="41"/>
      <c r="CU24" s="42"/>
      <c r="CV24" s="40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2"/>
      <c r="DK24" s="40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2"/>
      <c r="DY24" s="43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5"/>
      <c r="EL24" s="43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5"/>
      <c r="EY24" s="43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105"/>
    </row>
    <row r="25" spans="1:167" s="22" customFormat="1" ht="27.75" customHeight="1">
      <c r="A25" s="109" t="s">
        <v>255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10"/>
      <c r="AE25" s="56"/>
      <c r="AF25" s="57"/>
      <c r="AG25" s="57"/>
      <c r="AH25" s="57"/>
      <c r="AI25" s="57"/>
      <c r="AJ25" s="59"/>
      <c r="AK25" s="111" t="s">
        <v>265</v>
      </c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3"/>
      <c r="AW25" s="40">
        <f>AW26+AW28</f>
        <v>1597600</v>
      </c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40">
        <f>BJ26+BJ28</f>
        <v>1597600</v>
      </c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2"/>
      <c r="BW25" s="43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5"/>
      <c r="CK25" s="40"/>
      <c r="CL25" s="41"/>
      <c r="CM25" s="41"/>
      <c r="CN25" s="41"/>
      <c r="CO25" s="41"/>
      <c r="CP25" s="41"/>
      <c r="CQ25" s="41"/>
      <c r="CR25" s="41"/>
      <c r="CS25" s="41"/>
      <c r="CT25" s="41"/>
      <c r="CU25" s="42"/>
      <c r="CV25" s="40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2"/>
      <c r="DK25" s="40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2"/>
      <c r="DY25" s="43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5"/>
      <c r="EL25" s="43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5"/>
      <c r="EY25" s="43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105"/>
    </row>
    <row r="26" spans="1:167" s="22" customFormat="1" ht="41.25" customHeight="1">
      <c r="A26" s="109" t="s">
        <v>61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10"/>
      <c r="AE26" s="56"/>
      <c r="AF26" s="57"/>
      <c r="AG26" s="57"/>
      <c r="AH26" s="57"/>
      <c r="AI26" s="57"/>
      <c r="AJ26" s="59"/>
      <c r="AK26" s="111" t="s">
        <v>266</v>
      </c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3"/>
      <c r="AW26" s="40">
        <f>AW27</f>
        <v>1244800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0">
        <f>BJ27</f>
        <v>1244800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3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5"/>
      <c r="CK26" s="40"/>
      <c r="CL26" s="41"/>
      <c r="CM26" s="41"/>
      <c r="CN26" s="41"/>
      <c r="CO26" s="41"/>
      <c r="CP26" s="41"/>
      <c r="CQ26" s="41"/>
      <c r="CR26" s="41"/>
      <c r="CS26" s="41"/>
      <c r="CT26" s="41"/>
      <c r="CU26" s="42"/>
      <c r="CV26" s="40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2"/>
      <c r="DK26" s="40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2"/>
      <c r="DY26" s="43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5"/>
      <c r="EL26" s="43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5"/>
      <c r="EY26" s="43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105"/>
    </row>
    <row r="27" spans="1:167" s="22" customFormat="1" ht="12.75" customHeight="1">
      <c r="A27" s="109" t="s">
        <v>62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10"/>
      <c r="AE27" s="56"/>
      <c r="AF27" s="57"/>
      <c r="AG27" s="57"/>
      <c r="AH27" s="57"/>
      <c r="AI27" s="57"/>
      <c r="AJ27" s="59"/>
      <c r="AK27" s="111" t="s">
        <v>267</v>
      </c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3"/>
      <c r="AW27" s="40">
        <v>1244800</v>
      </c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40">
        <f>AW27</f>
        <v>1244800</v>
      </c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3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5"/>
      <c r="CK27" s="40">
        <v>1244800</v>
      </c>
      <c r="CL27" s="41"/>
      <c r="CM27" s="41"/>
      <c r="CN27" s="41"/>
      <c r="CO27" s="41"/>
      <c r="CP27" s="41"/>
      <c r="CQ27" s="41"/>
      <c r="CR27" s="41"/>
      <c r="CS27" s="41"/>
      <c r="CT27" s="41"/>
      <c r="CU27" s="42"/>
      <c r="CV27" s="40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2"/>
      <c r="DK27" s="40">
        <v>1218331.96</v>
      </c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2"/>
      <c r="DY27" s="43">
        <f>DK27</f>
        <v>1218331.96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5"/>
      <c r="EL27" s="43">
        <f>CK27-DY27</f>
        <v>26468.040000000037</v>
      </c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5"/>
      <c r="EY27" s="43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105"/>
    </row>
    <row r="28" spans="1:167" s="22" customFormat="1" ht="75.75" customHeight="1">
      <c r="A28" s="109" t="s">
        <v>63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  <c r="AE28" s="56"/>
      <c r="AF28" s="57"/>
      <c r="AG28" s="57"/>
      <c r="AH28" s="57"/>
      <c r="AI28" s="57"/>
      <c r="AJ28" s="59"/>
      <c r="AK28" s="111" t="s">
        <v>268</v>
      </c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3"/>
      <c r="AW28" s="40">
        <f>AW29</f>
        <v>352800</v>
      </c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40">
        <f>BJ29</f>
        <v>352800</v>
      </c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3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5"/>
      <c r="CK28" s="40"/>
      <c r="CL28" s="41"/>
      <c r="CM28" s="41"/>
      <c r="CN28" s="41"/>
      <c r="CO28" s="41"/>
      <c r="CP28" s="41"/>
      <c r="CQ28" s="41"/>
      <c r="CR28" s="41"/>
      <c r="CS28" s="41"/>
      <c r="CT28" s="41"/>
      <c r="CU28" s="42"/>
      <c r="CV28" s="40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2"/>
      <c r="DK28" s="40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2"/>
      <c r="DY28" s="43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5"/>
      <c r="EL28" s="43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5"/>
      <c r="EY28" s="43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105"/>
    </row>
    <row r="29" spans="1:167" s="22" customFormat="1" ht="29.25" customHeight="1">
      <c r="A29" s="109" t="s">
        <v>64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56"/>
      <c r="AF29" s="57"/>
      <c r="AG29" s="57"/>
      <c r="AH29" s="57"/>
      <c r="AI29" s="57"/>
      <c r="AJ29" s="59"/>
      <c r="AK29" s="111" t="s">
        <v>269</v>
      </c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3"/>
      <c r="AW29" s="40">
        <v>352800</v>
      </c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2"/>
      <c r="BJ29" s="40">
        <f>AW29</f>
        <v>352800</v>
      </c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3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5"/>
      <c r="CK29" s="40">
        <v>348877.78</v>
      </c>
      <c r="CL29" s="41"/>
      <c r="CM29" s="41"/>
      <c r="CN29" s="41"/>
      <c r="CO29" s="41"/>
      <c r="CP29" s="41"/>
      <c r="CQ29" s="41"/>
      <c r="CR29" s="41"/>
      <c r="CS29" s="41"/>
      <c r="CT29" s="41"/>
      <c r="CU29" s="42"/>
      <c r="CV29" s="40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2"/>
      <c r="DK29" s="40">
        <f>DY29</f>
        <v>348877.77</v>
      </c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2"/>
      <c r="DY29" s="43">
        <v>348877.77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5"/>
      <c r="EL29" s="43">
        <f>CK29-DY29</f>
        <v>0.010000000009313226</v>
      </c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5"/>
      <c r="EY29" s="43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105"/>
    </row>
    <row r="30" spans="1:167" s="22" customFormat="1" ht="78.75" customHeight="1">
      <c r="A30" s="114" t="s">
        <v>65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5"/>
      <c r="AE30" s="56"/>
      <c r="AF30" s="57"/>
      <c r="AG30" s="57"/>
      <c r="AH30" s="57"/>
      <c r="AI30" s="57"/>
      <c r="AJ30" s="59"/>
      <c r="AK30" s="111" t="s">
        <v>270</v>
      </c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3"/>
      <c r="AW30" s="40">
        <f>AW31+AW34</f>
        <v>5896600</v>
      </c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2"/>
      <c r="BJ30" s="40">
        <f>BJ31+BJ34</f>
        <v>5896600</v>
      </c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3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5"/>
      <c r="CK30" s="40"/>
      <c r="CL30" s="41"/>
      <c r="CM30" s="41"/>
      <c r="CN30" s="41"/>
      <c r="CO30" s="41"/>
      <c r="CP30" s="41"/>
      <c r="CQ30" s="41"/>
      <c r="CR30" s="41"/>
      <c r="CS30" s="41"/>
      <c r="CT30" s="41"/>
      <c r="CU30" s="42"/>
      <c r="CV30" s="40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2"/>
      <c r="DK30" s="40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2"/>
      <c r="DY30" s="43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5"/>
      <c r="EL30" s="43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5"/>
      <c r="EY30" s="43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105"/>
    </row>
    <row r="31" spans="1:167" s="22" customFormat="1" ht="75.75" customHeight="1">
      <c r="A31" s="109" t="s">
        <v>256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10"/>
      <c r="AE31" s="56"/>
      <c r="AF31" s="57"/>
      <c r="AG31" s="57"/>
      <c r="AH31" s="57"/>
      <c r="AI31" s="57"/>
      <c r="AJ31" s="59"/>
      <c r="AK31" s="111" t="s">
        <v>271</v>
      </c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3"/>
      <c r="AW31" s="40">
        <f>AW32</f>
        <v>256100</v>
      </c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2"/>
      <c r="BJ31" s="40">
        <f>BJ32</f>
        <v>256100</v>
      </c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2"/>
      <c r="BW31" s="43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5"/>
      <c r="CK31" s="40"/>
      <c r="CL31" s="41"/>
      <c r="CM31" s="41"/>
      <c r="CN31" s="41"/>
      <c r="CO31" s="41"/>
      <c r="CP31" s="41"/>
      <c r="CQ31" s="41"/>
      <c r="CR31" s="41"/>
      <c r="CS31" s="41"/>
      <c r="CT31" s="41"/>
      <c r="CU31" s="42"/>
      <c r="CV31" s="40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2"/>
      <c r="DK31" s="40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2"/>
      <c r="DY31" s="43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5"/>
      <c r="EL31" s="43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5"/>
      <c r="EY31" s="43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105"/>
    </row>
    <row r="32" spans="1:167" s="22" customFormat="1" ht="96" customHeight="1">
      <c r="A32" s="109" t="s">
        <v>257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56"/>
      <c r="AF32" s="57"/>
      <c r="AG32" s="57"/>
      <c r="AH32" s="57"/>
      <c r="AI32" s="57"/>
      <c r="AJ32" s="59"/>
      <c r="AK32" s="111" t="s">
        <v>272</v>
      </c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3"/>
      <c r="AW32" s="40">
        <f>AW33</f>
        <v>256100</v>
      </c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2"/>
      <c r="BJ32" s="40">
        <f>BJ33</f>
        <v>256100</v>
      </c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2"/>
      <c r="BW32" s="43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5"/>
      <c r="CK32" s="40"/>
      <c r="CL32" s="41"/>
      <c r="CM32" s="41"/>
      <c r="CN32" s="41"/>
      <c r="CO32" s="41"/>
      <c r="CP32" s="41"/>
      <c r="CQ32" s="41"/>
      <c r="CR32" s="41"/>
      <c r="CS32" s="41"/>
      <c r="CT32" s="41"/>
      <c r="CU32" s="42"/>
      <c r="CV32" s="40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2"/>
      <c r="DK32" s="40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2"/>
      <c r="DY32" s="43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5"/>
      <c r="EL32" s="43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5"/>
      <c r="EY32" s="43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105"/>
    </row>
    <row r="33" spans="1:167" s="22" customFormat="1" ht="12.75" customHeight="1">
      <c r="A33" s="109" t="s">
        <v>71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0"/>
      <c r="AE33" s="56"/>
      <c r="AF33" s="57"/>
      <c r="AG33" s="57"/>
      <c r="AH33" s="57"/>
      <c r="AI33" s="57"/>
      <c r="AJ33" s="59"/>
      <c r="AK33" s="111" t="s">
        <v>306</v>
      </c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3"/>
      <c r="AW33" s="40">
        <v>256100</v>
      </c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2"/>
      <c r="BJ33" s="40">
        <f>AW33</f>
        <v>256100</v>
      </c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2"/>
      <c r="BW33" s="43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5"/>
      <c r="CK33" s="40">
        <v>248176</v>
      </c>
      <c r="CL33" s="41"/>
      <c r="CM33" s="41"/>
      <c r="CN33" s="41"/>
      <c r="CO33" s="41"/>
      <c r="CP33" s="41"/>
      <c r="CQ33" s="41"/>
      <c r="CR33" s="41"/>
      <c r="CS33" s="41"/>
      <c r="CT33" s="41"/>
      <c r="CU33" s="42"/>
      <c r="CV33" s="40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2"/>
      <c r="DK33" s="40">
        <f>CK33</f>
        <v>248176</v>
      </c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2"/>
      <c r="DY33" s="43">
        <f>DK33</f>
        <v>248176</v>
      </c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5"/>
      <c r="EL33" s="43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105"/>
    </row>
    <row r="34" spans="1:167" s="22" customFormat="1" ht="39.75" customHeight="1">
      <c r="A34" s="109" t="s">
        <v>258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  <c r="AE34" s="56"/>
      <c r="AF34" s="57"/>
      <c r="AG34" s="57"/>
      <c r="AH34" s="57"/>
      <c r="AI34" s="57"/>
      <c r="AJ34" s="59"/>
      <c r="AK34" s="111" t="s">
        <v>273</v>
      </c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3"/>
      <c r="AW34" s="40">
        <f>AW35+AW37+AW39+AW52</f>
        <v>5640500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2"/>
      <c r="BJ34" s="40">
        <f>AW34</f>
        <v>5640500</v>
      </c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43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5"/>
      <c r="CK34" s="40"/>
      <c r="CL34" s="41"/>
      <c r="CM34" s="41"/>
      <c r="CN34" s="41"/>
      <c r="CO34" s="41"/>
      <c r="CP34" s="41"/>
      <c r="CQ34" s="41"/>
      <c r="CR34" s="41"/>
      <c r="CS34" s="41"/>
      <c r="CT34" s="41"/>
      <c r="CU34" s="42"/>
      <c r="CV34" s="40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2"/>
      <c r="DK34" s="40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2"/>
      <c r="DY34" s="43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5"/>
      <c r="EL34" s="43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105"/>
    </row>
    <row r="35" spans="1:167" s="22" customFormat="1" ht="41.25" customHeight="1">
      <c r="A35" s="109" t="s">
        <v>61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  <c r="AE35" s="56"/>
      <c r="AF35" s="57"/>
      <c r="AG35" s="57"/>
      <c r="AH35" s="57"/>
      <c r="AI35" s="57"/>
      <c r="AJ35" s="59"/>
      <c r="AK35" s="111" t="s">
        <v>274</v>
      </c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3"/>
      <c r="AW35" s="40">
        <f>AW36</f>
        <v>2779200</v>
      </c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2"/>
      <c r="BJ35" s="40">
        <f>BJ36</f>
        <v>2779200</v>
      </c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2"/>
      <c r="BW35" s="43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5"/>
      <c r="CK35" s="40"/>
      <c r="CL35" s="41"/>
      <c r="CM35" s="41"/>
      <c r="CN35" s="41"/>
      <c r="CO35" s="41"/>
      <c r="CP35" s="41"/>
      <c r="CQ35" s="41"/>
      <c r="CR35" s="41"/>
      <c r="CS35" s="41"/>
      <c r="CT35" s="41"/>
      <c r="CU35" s="42"/>
      <c r="CV35" s="40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2"/>
      <c r="DK35" s="40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2"/>
      <c r="DY35" s="43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5"/>
      <c r="EL35" s="43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105"/>
    </row>
    <row r="36" spans="1:167" s="22" customFormat="1" ht="12.75" customHeight="1">
      <c r="A36" s="109" t="s">
        <v>62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10"/>
      <c r="AE36" s="56"/>
      <c r="AF36" s="57"/>
      <c r="AG36" s="57"/>
      <c r="AH36" s="57"/>
      <c r="AI36" s="57"/>
      <c r="AJ36" s="59"/>
      <c r="AK36" s="111" t="s">
        <v>275</v>
      </c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3"/>
      <c r="AW36" s="40">
        <v>2779200</v>
      </c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2"/>
      <c r="BJ36" s="40">
        <f>AW36</f>
        <v>2779200</v>
      </c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43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5"/>
      <c r="CK36" s="40">
        <v>2779200</v>
      </c>
      <c r="CL36" s="41"/>
      <c r="CM36" s="41"/>
      <c r="CN36" s="41"/>
      <c r="CO36" s="41"/>
      <c r="CP36" s="41"/>
      <c r="CQ36" s="41"/>
      <c r="CR36" s="41"/>
      <c r="CS36" s="41"/>
      <c r="CT36" s="41"/>
      <c r="CU36" s="42"/>
      <c r="CV36" s="40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2"/>
      <c r="DK36" s="40">
        <v>2778641.51</v>
      </c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2"/>
      <c r="DY36" s="43">
        <f>DK36</f>
        <v>2778641.51</v>
      </c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5"/>
      <c r="EL36" s="43">
        <f>CK36-DK36</f>
        <v>558.4900000002235</v>
      </c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5"/>
      <c r="EY36" s="43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105"/>
    </row>
    <row r="37" spans="1:167" s="22" customFormat="1" ht="75.75" customHeight="1">
      <c r="A37" s="109" t="s">
        <v>63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10"/>
      <c r="AE37" s="56"/>
      <c r="AF37" s="57"/>
      <c r="AG37" s="57"/>
      <c r="AH37" s="57"/>
      <c r="AI37" s="57"/>
      <c r="AJ37" s="59"/>
      <c r="AK37" s="111" t="s">
        <v>276</v>
      </c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3"/>
      <c r="AW37" s="40">
        <f>AW38</f>
        <v>835100</v>
      </c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2"/>
      <c r="BJ37" s="40">
        <f>BJ38</f>
        <v>835100</v>
      </c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3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5"/>
      <c r="CK37" s="40"/>
      <c r="CL37" s="41"/>
      <c r="CM37" s="41"/>
      <c r="CN37" s="41"/>
      <c r="CO37" s="41"/>
      <c r="CP37" s="41"/>
      <c r="CQ37" s="41"/>
      <c r="CR37" s="41"/>
      <c r="CS37" s="41"/>
      <c r="CT37" s="41"/>
      <c r="CU37" s="42"/>
      <c r="CV37" s="40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2"/>
      <c r="DK37" s="40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2"/>
      <c r="DY37" s="43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5"/>
      <c r="EL37" s="43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5"/>
      <c r="EY37" s="43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105"/>
    </row>
    <row r="38" spans="1:167" s="22" customFormat="1" ht="29.25" customHeight="1">
      <c r="A38" s="109" t="s">
        <v>64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10"/>
      <c r="AE38" s="56"/>
      <c r="AF38" s="57"/>
      <c r="AG38" s="57"/>
      <c r="AH38" s="57"/>
      <c r="AI38" s="57"/>
      <c r="AJ38" s="59"/>
      <c r="AK38" s="111" t="s">
        <v>277</v>
      </c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3"/>
      <c r="AW38" s="40">
        <v>835100</v>
      </c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2"/>
      <c r="BJ38" s="40">
        <f>AW38</f>
        <v>835100</v>
      </c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43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5"/>
      <c r="CK38" s="40">
        <v>800793.32</v>
      </c>
      <c r="CL38" s="41"/>
      <c r="CM38" s="41"/>
      <c r="CN38" s="41"/>
      <c r="CO38" s="41"/>
      <c r="CP38" s="41"/>
      <c r="CQ38" s="41"/>
      <c r="CR38" s="41"/>
      <c r="CS38" s="41"/>
      <c r="CT38" s="41"/>
      <c r="CU38" s="42"/>
      <c r="CV38" s="40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2"/>
      <c r="DK38" s="40">
        <f>CK38</f>
        <v>800793.32</v>
      </c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2"/>
      <c r="DY38" s="43">
        <f>DK38</f>
        <v>800793.32</v>
      </c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5"/>
      <c r="EL38" s="43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5"/>
      <c r="EY38" s="43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105"/>
    </row>
    <row r="39" spans="1:167" s="22" customFormat="1" ht="27" customHeight="1">
      <c r="A39" s="109" t="s">
        <v>307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10"/>
      <c r="AE39" s="56"/>
      <c r="AF39" s="57"/>
      <c r="AG39" s="57"/>
      <c r="AH39" s="57"/>
      <c r="AI39" s="57"/>
      <c r="AJ39" s="59"/>
      <c r="AK39" s="111" t="s">
        <v>278</v>
      </c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3"/>
      <c r="AW39" s="40">
        <f>AW40+AW48</f>
        <v>1858700</v>
      </c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2"/>
      <c r="BJ39" s="40">
        <f>BJ40+BJ48</f>
        <v>1858700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43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5"/>
      <c r="CK39" s="40"/>
      <c r="CL39" s="41"/>
      <c r="CM39" s="41"/>
      <c r="CN39" s="41"/>
      <c r="CO39" s="41"/>
      <c r="CP39" s="41"/>
      <c r="CQ39" s="41"/>
      <c r="CR39" s="41"/>
      <c r="CS39" s="41"/>
      <c r="CT39" s="41"/>
      <c r="CU39" s="42"/>
      <c r="CV39" s="40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2"/>
      <c r="DK39" s="40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2"/>
      <c r="DY39" s="43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5"/>
      <c r="EL39" s="43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5"/>
      <c r="EY39" s="43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105"/>
    </row>
    <row r="40" spans="1:167" s="22" customFormat="1" ht="15.75" customHeight="1">
      <c r="A40" s="109" t="s">
        <v>67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56"/>
      <c r="AF40" s="57"/>
      <c r="AG40" s="57"/>
      <c r="AH40" s="57"/>
      <c r="AI40" s="57"/>
      <c r="AJ40" s="59"/>
      <c r="AK40" s="111" t="s">
        <v>279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40">
        <f>AW41</f>
        <v>1796300</v>
      </c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2"/>
      <c r="BJ40" s="40">
        <f aca="true" t="shared" si="0" ref="BJ40:BJ50">AW40</f>
        <v>1796300</v>
      </c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43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5"/>
      <c r="CK40" s="40"/>
      <c r="CL40" s="41"/>
      <c r="CM40" s="41"/>
      <c r="CN40" s="41"/>
      <c r="CO40" s="41"/>
      <c r="CP40" s="41"/>
      <c r="CQ40" s="41"/>
      <c r="CR40" s="41"/>
      <c r="CS40" s="41"/>
      <c r="CT40" s="41"/>
      <c r="CU40" s="42"/>
      <c r="CV40" s="40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2"/>
      <c r="DK40" s="40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2"/>
      <c r="DY40" s="43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5"/>
      <c r="EL40" s="43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5"/>
      <c r="EY40" s="43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105"/>
    </row>
    <row r="41" spans="1:167" s="22" customFormat="1" ht="14.25" customHeight="1">
      <c r="A41" s="109" t="s">
        <v>68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10"/>
      <c r="AE41" s="56"/>
      <c r="AF41" s="57"/>
      <c r="AG41" s="57"/>
      <c r="AH41" s="57"/>
      <c r="AI41" s="57"/>
      <c r="AJ41" s="59"/>
      <c r="AK41" s="111" t="s">
        <v>280</v>
      </c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3"/>
      <c r="AW41" s="40">
        <f>AW42+AW43+AW44+AW45+AW46+AW47</f>
        <v>1796300</v>
      </c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2"/>
      <c r="BJ41" s="40">
        <f>BJ42+BJ43+BJ44+BJ45+BJ46+BJ47</f>
        <v>1796300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3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5"/>
      <c r="CK41" s="40"/>
      <c r="CL41" s="41"/>
      <c r="CM41" s="41"/>
      <c r="CN41" s="41"/>
      <c r="CO41" s="41"/>
      <c r="CP41" s="41"/>
      <c r="CQ41" s="41"/>
      <c r="CR41" s="41"/>
      <c r="CS41" s="41"/>
      <c r="CT41" s="41"/>
      <c r="CU41" s="42"/>
      <c r="CV41" s="40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2"/>
      <c r="DK41" s="40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2"/>
      <c r="DY41" s="43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5"/>
      <c r="EL41" s="43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105"/>
    </row>
    <row r="42" spans="1:167" s="22" customFormat="1" ht="14.25" customHeight="1">
      <c r="A42" s="109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10"/>
      <c r="AE42" s="56"/>
      <c r="AF42" s="57"/>
      <c r="AG42" s="57"/>
      <c r="AH42" s="57"/>
      <c r="AI42" s="57"/>
      <c r="AJ42" s="59"/>
      <c r="AK42" s="111" t="s">
        <v>281</v>
      </c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3"/>
      <c r="AW42" s="40">
        <v>200000</v>
      </c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2"/>
      <c r="BJ42" s="40">
        <f t="shared" si="0"/>
        <v>200000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3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5"/>
      <c r="CK42" s="40">
        <v>185656.91</v>
      </c>
      <c r="CL42" s="41"/>
      <c r="CM42" s="41"/>
      <c r="CN42" s="41"/>
      <c r="CO42" s="41"/>
      <c r="CP42" s="41"/>
      <c r="CQ42" s="41"/>
      <c r="CR42" s="41"/>
      <c r="CS42" s="41"/>
      <c r="CT42" s="41"/>
      <c r="CU42" s="42"/>
      <c r="CV42" s="40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2"/>
      <c r="DK42" s="40">
        <f>DY42</f>
        <v>185645.87</v>
      </c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2"/>
      <c r="DY42" s="43">
        <v>185645.87</v>
      </c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5"/>
      <c r="EL42" s="43">
        <f>CK42-DY42</f>
        <v>11.040000000008149</v>
      </c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105"/>
    </row>
    <row r="43" spans="1:167" s="22" customFormat="1" ht="14.25" customHeight="1">
      <c r="A43" s="109" t="s">
        <v>259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10"/>
      <c r="AE43" s="56"/>
      <c r="AF43" s="57"/>
      <c r="AG43" s="57"/>
      <c r="AH43" s="57"/>
      <c r="AI43" s="57"/>
      <c r="AJ43" s="59"/>
      <c r="AK43" s="111" t="s">
        <v>282</v>
      </c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3"/>
      <c r="AW43" s="40">
        <v>327100</v>
      </c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2"/>
      <c r="BJ43" s="40">
        <f t="shared" si="0"/>
        <v>327100</v>
      </c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3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5"/>
      <c r="CK43" s="40">
        <v>280021.71</v>
      </c>
      <c r="CL43" s="41"/>
      <c r="CM43" s="41"/>
      <c r="CN43" s="41"/>
      <c r="CO43" s="41"/>
      <c r="CP43" s="41"/>
      <c r="CQ43" s="41"/>
      <c r="CR43" s="41"/>
      <c r="CS43" s="41"/>
      <c r="CT43" s="41"/>
      <c r="CU43" s="42"/>
      <c r="CV43" s="40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2"/>
      <c r="DK43" s="40">
        <f>DY43</f>
        <v>279174.73</v>
      </c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2"/>
      <c r="DY43" s="43">
        <v>279174.73</v>
      </c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5"/>
      <c r="EL43" s="43">
        <f>CK43-DY43</f>
        <v>846.9800000000396</v>
      </c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5"/>
      <c r="EY43" s="43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105"/>
    </row>
    <row r="44" spans="1:167" s="22" customFormat="1" ht="55.5" customHeight="1">
      <c r="A44" s="109" t="s">
        <v>308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10"/>
      <c r="AE44" s="56"/>
      <c r="AF44" s="57"/>
      <c r="AG44" s="57"/>
      <c r="AH44" s="57"/>
      <c r="AI44" s="57"/>
      <c r="AJ44" s="59"/>
      <c r="AK44" s="111" t="s">
        <v>283</v>
      </c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3"/>
      <c r="AW44" s="40">
        <v>827200</v>
      </c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2"/>
      <c r="BJ44" s="40">
        <f t="shared" si="0"/>
        <v>827200</v>
      </c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3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5"/>
      <c r="CK44" s="40">
        <f>DY44</f>
        <v>827124.75</v>
      </c>
      <c r="CL44" s="41"/>
      <c r="CM44" s="41"/>
      <c r="CN44" s="41"/>
      <c r="CO44" s="41"/>
      <c r="CP44" s="41"/>
      <c r="CQ44" s="41"/>
      <c r="CR44" s="41"/>
      <c r="CS44" s="41"/>
      <c r="CT44" s="41"/>
      <c r="CU44" s="42"/>
      <c r="CV44" s="40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2"/>
      <c r="DK44" s="40">
        <f>DY44</f>
        <v>827124.75</v>
      </c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2"/>
      <c r="DY44" s="43">
        <v>827124.75</v>
      </c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5"/>
      <c r="EL44" s="43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5"/>
      <c r="EY44" s="43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105"/>
    </row>
    <row r="45" spans="1:167" s="22" customFormat="1" ht="24" customHeight="1">
      <c r="A45" s="109" t="s">
        <v>70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10"/>
      <c r="AE45" s="56"/>
      <c r="AF45" s="57"/>
      <c r="AG45" s="57"/>
      <c r="AH45" s="57"/>
      <c r="AI45" s="57"/>
      <c r="AJ45" s="59"/>
      <c r="AK45" s="111" t="s">
        <v>284</v>
      </c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3"/>
      <c r="AW45" s="40">
        <v>170000</v>
      </c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2"/>
      <c r="BJ45" s="40">
        <f t="shared" si="0"/>
        <v>170000</v>
      </c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3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5"/>
      <c r="CK45" s="40">
        <v>159691.88</v>
      </c>
      <c r="CL45" s="41"/>
      <c r="CM45" s="41"/>
      <c r="CN45" s="41"/>
      <c r="CO45" s="41"/>
      <c r="CP45" s="41"/>
      <c r="CQ45" s="41"/>
      <c r="CR45" s="41"/>
      <c r="CS45" s="41"/>
      <c r="CT45" s="41"/>
      <c r="CU45" s="42"/>
      <c r="CV45" s="40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2"/>
      <c r="DK45" s="40">
        <f>CK45</f>
        <v>159691.88</v>
      </c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2"/>
      <c r="DY45" s="43">
        <f>DK45</f>
        <v>159691.88</v>
      </c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5"/>
      <c r="EL45" s="43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5"/>
      <c r="EY45" s="43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105"/>
    </row>
    <row r="46" spans="1:167" s="22" customFormat="1" ht="15.75" customHeight="1">
      <c r="A46" s="109" t="s">
        <v>71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10"/>
      <c r="AE46" s="56"/>
      <c r="AF46" s="57"/>
      <c r="AG46" s="57"/>
      <c r="AH46" s="57"/>
      <c r="AI46" s="57"/>
      <c r="AJ46" s="59"/>
      <c r="AK46" s="111" t="s">
        <v>285</v>
      </c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3"/>
      <c r="AW46" s="40">
        <v>270000</v>
      </c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2"/>
      <c r="BJ46" s="40">
        <f t="shared" si="0"/>
        <v>270000</v>
      </c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3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5"/>
      <c r="CK46" s="40">
        <v>262359.81</v>
      </c>
      <c r="CL46" s="41"/>
      <c r="CM46" s="41"/>
      <c r="CN46" s="41"/>
      <c r="CO46" s="41"/>
      <c r="CP46" s="41"/>
      <c r="CQ46" s="41"/>
      <c r="CR46" s="41"/>
      <c r="CS46" s="41"/>
      <c r="CT46" s="41"/>
      <c r="CU46" s="42"/>
      <c r="CV46" s="40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2"/>
      <c r="DK46" s="40">
        <f>CK46</f>
        <v>262359.81</v>
      </c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2"/>
      <c r="DY46" s="43">
        <f>DK46</f>
        <v>262359.81</v>
      </c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5"/>
      <c r="EL46" s="43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5"/>
      <c r="EY46" s="43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105"/>
    </row>
    <row r="47" spans="1:167" s="22" customFormat="1" ht="15" customHeight="1">
      <c r="A47" s="109" t="s">
        <v>310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10"/>
      <c r="AE47" s="56"/>
      <c r="AF47" s="57"/>
      <c r="AG47" s="57"/>
      <c r="AH47" s="57"/>
      <c r="AI47" s="57"/>
      <c r="AJ47" s="59"/>
      <c r="AK47" s="111" t="s">
        <v>309</v>
      </c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3"/>
      <c r="AW47" s="40">
        <v>2000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2"/>
      <c r="BJ47" s="40">
        <f t="shared" si="0"/>
        <v>2000</v>
      </c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3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5"/>
      <c r="CK47" s="40"/>
      <c r="CL47" s="41"/>
      <c r="CM47" s="41"/>
      <c r="CN47" s="41"/>
      <c r="CO47" s="41"/>
      <c r="CP47" s="41"/>
      <c r="CQ47" s="41"/>
      <c r="CR47" s="41"/>
      <c r="CS47" s="41"/>
      <c r="CT47" s="41"/>
      <c r="CU47" s="42"/>
      <c r="CV47" s="40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2"/>
      <c r="DK47" s="40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2"/>
      <c r="DY47" s="43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5"/>
      <c r="EL47" s="43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5"/>
      <c r="EY47" s="43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105"/>
    </row>
    <row r="48" spans="1:167" s="22" customFormat="1" ht="23.25" customHeight="1">
      <c r="A48" s="109" t="s">
        <v>72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10"/>
      <c r="AE48" s="56"/>
      <c r="AF48" s="57"/>
      <c r="AG48" s="57"/>
      <c r="AH48" s="57"/>
      <c r="AI48" s="57"/>
      <c r="AJ48" s="59"/>
      <c r="AK48" s="111" t="s">
        <v>286</v>
      </c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3"/>
      <c r="AW48" s="40">
        <f>AW49+AW50+AW51</f>
        <v>62400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2"/>
      <c r="BJ48" s="40">
        <f t="shared" si="0"/>
        <v>62400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3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5"/>
      <c r="CK48" s="40"/>
      <c r="CL48" s="41"/>
      <c r="CM48" s="41"/>
      <c r="CN48" s="41"/>
      <c r="CO48" s="41"/>
      <c r="CP48" s="41"/>
      <c r="CQ48" s="41"/>
      <c r="CR48" s="41"/>
      <c r="CS48" s="41"/>
      <c r="CT48" s="41"/>
      <c r="CU48" s="42"/>
      <c r="CV48" s="40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2"/>
      <c r="DK48" s="40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2"/>
      <c r="DY48" s="43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5"/>
      <c r="EL48" s="43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5"/>
      <c r="EY48" s="43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105"/>
    </row>
    <row r="49" spans="1:167" s="22" customFormat="1" ht="23.25" customHeight="1">
      <c r="A49" s="109" t="s">
        <v>73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10"/>
      <c r="AE49" s="56"/>
      <c r="AF49" s="57"/>
      <c r="AG49" s="57"/>
      <c r="AH49" s="57"/>
      <c r="AI49" s="57"/>
      <c r="AJ49" s="59"/>
      <c r="AK49" s="111" t="s">
        <v>287</v>
      </c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3"/>
      <c r="AW49" s="40">
        <v>10000</v>
      </c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2"/>
      <c r="BJ49" s="40">
        <f t="shared" si="0"/>
        <v>10000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3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5"/>
      <c r="CK49" s="40"/>
      <c r="CL49" s="41"/>
      <c r="CM49" s="41"/>
      <c r="CN49" s="41"/>
      <c r="CO49" s="41"/>
      <c r="CP49" s="41"/>
      <c r="CQ49" s="41"/>
      <c r="CR49" s="41"/>
      <c r="CS49" s="41"/>
      <c r="CT49" s="41"/>
      <c r="CU49" s="42"/>
      <c r="CV49" s="40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2"/>
      <c r="DK49" s="40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2"/>
      <c r="DY49" s="43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5"/>
      <c r="EL49" s="43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5"/>
      <c r="EY49" s="43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105"/>
    </row>
    <row r="50" spans="1:167" s="22" customFormat="1" ht="23.25" customHeight="1">
      <c r="A50" s="109" t="s">
        <v>312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10"/>
      <c r="AE50" s="56"/>
      <c r="AF50" s="57"/>
      <c r="AG50" s="57"/>
      <c r="AH50" s="57"/>
      <c r="AI50" s="57"/>
      <c r="AJ50" s="59"/>
      <c r="AK50" s="111" t="s">
        <v>311</v>
      </c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3"/>
      <c r="AW50" s="40">
        <v>50000</v>
      </c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2"/>
      <c r="BJ50" s="40">
        <f t="shared" si="0"/>
        <v>50000</v>
      </c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3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5"/>
      <c r="CK50" s="40">
        <v>28473</v>
      </c>
      <c r="CL50" s="41"/>
      <c r="CM50" s="41"/>
      <c r="CN50" s="41"/>
      <c r="CO50" s="41"/>
      <c r="CP50" s="41"/>
      <c r="CQ50" s="41"/>
      <c r="CR50" s="41"/>
      <c r="CS50" s="41"/>
      <c r="CT50" s="41"/>
      <c r="CU50" s="42"/>
      <c r="CV50" s="40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2"/>
      <c r="DK50" s="40">
        <f>CK50</f>
        <v>28473</v>
      </c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2"/>
      <c r="DY50" s="43">
        <f>DK50</f>
        <v>28473</v>
      </c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5"/>
      <c r="EL50" s="43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5"/>
      <c r="EY50" s="43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105"/>
    </row>
    <row r="51" spans="1:167" s="22" customFormat="1" ht="39" customHeight="1">
      <c r="A51" s="109" t="s">
        <v>314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10"/>
      <c r="AE51" s="56"/>
      <c r="AF51" s="57"/>
      <c r="AG51" s="57"/>
      <c r="AH51" s="57"/>
      <c r="AI51" s="57"/>
      <c r="AJ51" s="59"/>
      <c r="AK51" s="111" t="s">
        <v>313</v>
      </c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3"/>
      <c r="AW51" s="40">
        <v>2400</v>
      </c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2"/>
      <c r="BJ51" s="40">
        <f aca="true" t="shared" si="1" ref="BJ51:BJ56">AW51</f>
        <v>2400</v>
      </c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3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5"/>
      <c r="CK51" s="40">
        <v>2350</v>
      </c>
      <c r="CL51" s="41"/>
      <c r="CM51" s="41"/>
      <c r="CN51" s="41"/>
      <c r="CO51" s="41"/>
      <c r="CP51" s="41"/>
      <c r="CQ51" s="41"/>
      <c r="CR51" s="41"/>
      <c r="CS51" s="41"/>
      <c r="CT51" s="41"/>
      <c r="CU51" s="42"/>
      <c r="CV51" s="40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2"/>
      <c r="DK51" s="40">
        <f>CK51</f>
        <v>2350</v>
      </c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2"/>
      <c r="DY51" s="43">
        <f>DK51</f>
        <v>2350</v>
      </c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5"/>
      <c r="EL51" s="43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5"/>
      <c r="EY51" s="43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105"/>
    </row>
    <row r="52" spans="1:167" s="22" customFormat="1" ht="24" customHeight="1">
      <c r="A52" s="109" t="s">
        <v>316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10"/>
      <c r="AE52" s="56"/>
      <c r="AF52" s="57"/>
      <c r="AG52" s="57"/>
      <c r="AH52" s="57"/>
      <c r="AI52" s="57"/>
      <c r="AJ52" s="59"/>
      <c r="AK52" s="111" t="s">
        <v>317</v>
      </c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3"/>
      <c r="AW52" s="40">
        <f>AW53+AW54</f>
        <v>167500</v>
      </c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2"/>
      <c r="BJ52" s="40">
        <f t="shared" si="1"/>
        <v>167500</v>
      </c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3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5"/>
      <c r="CK52" s="40"/>
      <c r="CL52" s="41"/>
      <c r="CM52" s="41"/>
      <c r="CN52" s="41"/>
      <c r="CO52" s="41"/>
      <c r="CP52" s="41"/>
      <c r="CQ52" s="41"/>
      <c r="CR52" s="41"/>
      <c r="CS52" s="41"/>
      <c r="CT52" s="41"/>
      <c r="CU52" s="42"/>
      <c r="CV52" s="40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2"/>
      <c r="DK52" s="40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2"/>
      <c r="DY52" s="43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5"/>
      <c r="EL52" s="43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5"/>
      <c r="EY52" s="43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105"/>
    </row>
    <row r="53" spans="1:167" s="22" customFormat="1" ht="17.25" customHeight="1">
      <c r="A53" s="109" t="s">
        <v>315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10"/>
      <c r="AE53" s="56"/>
      <c r="AF53" s="57"/>
      <c r="AG53" s="57"/>
      <c r="AH53" s="57"/>
      <c r="AI53" s="57"/>
      <c r="AJ53" s="59"/>
      <c r="AK53" s="111" t="s">
        <v>288</v>
      </c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3"/>
      <c r="AW53" s="40">
        <v>165500</v>
      </c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2"/>
      <c r="BJ53" s="40">
        <f t="shared" si="1"/>
        <v>165500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3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5"/>
      <c r="CK53" s="40">
        <v>165424.95</v>
      </c>
      <c r="CL53" s="41"/>
      <c r="CM53" s="41"/>
      <c r="CN53" s="41"/>
      <c r="CO53" s="41"/>
      <c r="CP53" s="41"/>
      <c r="CQ53" s="41"/>
      <c r="CR53" s="41"/>
      <c r="CS53" s="41"/>
      <c r="CT53" s="41"/>
      <c r="CU53" s="42"/>
      <c r="CV53" s="40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2"/>
      <c r="DK53" s="40">
        <f>CK53</f>
        <v>165424.95</v>
      </c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2"/>
      <c r="DY53" s="43">
        <f>DK53</f>
        <v>165424.95</v>
      </c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5"/>
      <c r="EL53" s="43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5"/>
      <c r="EY53" s="43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105"/>
    </row>
    <row r="54" spans="1:167" s="22" customFormat="1" ht="49.5" customHeight="1">
      <c r="A54" s="109" t="s">
        <v>319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56"/>
      <c r="AF54" s="57"/>
      <c r="AG54" s="57"/>
      <c r="AH54" s="57"/>
      <c r="AI54" s="57"/>
      <c r="AJ54" s="59"/>
      <c r="AK54" s="111" t="s">
        <v>318</v>
      </c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3"/>
      <c r="AW54" s="40">
        <v>2000</v>
      </c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2"/>
      <c r="BJ54" s="40">
        <f t="shared" si="1"/>
        <v>2000</v>
      </c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3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5"/>
      <c r="CK54" s="40">
        <v>2000</v>
      </c>
      <c r="CL54" s="41"/>
      <c r="CM54" s="41"/>
      <c r="CN54" s="41"/>
      <c r="CO54" s="41"/>
      <c r="CP54" s="41"/>
      <c r="CQ54" s="41"/>
      <c r="CR54" s="41"/>
      <c r="CS54" s="41"/>
      <c r="CT54" s="41"/>
      <c r="CU54" s="42"/>
      <c r="CV54" s="40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2"/>
      <c r="DK54" s="40">
        <f>CK54</f>
        <v>2000</v>
      </c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2"/>
      <c r="DY54" s="43">
        <f>DK54</f>
        <v>2000</v>
      </c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5"/>
      <c r="EL54" s="43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5"/>
      <c r="EY54" s="43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105"/>
    </row>
    <row r="55" spans="1:167" s="22" customFormat="1" ht="78.75" customHeight="1">
      <c r="A55" s="114" t="s">
        <v>65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5"/>
      <c r="AE55" s="56"/>
      <c r="AF55" s="57"/>
      <c r="AG55" s="57"/>
      <c r="AH55" s="57"/>
      <c r="AI55" s="57"/>
      <c r="AJ55" s="59"/>
      <c r="AK55" s="111" t="s">
        <v>80</v>
      </c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3"/>
      <c r="AW55" s="40">
        <f>AW56+AW73+AW86</f>
        <v>20648600</v>
      </c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2"/>
      <c r="BJ55" s="40">
        <f t="shared" si="1"/>
        <v>20648600</v>
      </c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2"/>
      <c r="BW55" s="43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5"/>
      <c r="CK55" s="40"/>
      <c r="CL55" s="41"/>
      <c r="CM55" s="41"/>
      <c r="CN55" s="41"/>
      <c r="CO55" s="41"/>
      <c r="CP55" s="41"/>
      <c r="CQ55" s="41"/>
      <c r="CR55" s="41"/>
      <c r="CS55" s="41"/>
      <c r="CT55" s="41"/>
      <c r="CU55" s="42"/>
      <c r="CV55" s="40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2"/>
      <c r="DK55" s="40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2"/>
      <c r="DY55" s="43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5"/>
      <c r="EL55" s="43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5"/>
      <c r="EY55" s="43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105"/>
    </row>
    <row r="56" spans="1:167" s="22" customFormat="1" ht="50.25" customHeight="1">
      <c r="A56" s="109" t="s">
        <v>96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10"/>
      <c r="AE56" s="56"/>
      <c r="AF56" s="57"/>
      <c r="AG56" s="57"/>
      <c r="AH56" s="57"/>
      <c r="AI56" s="57"/>
      <c r="AJ56" s="59"/>
      <c r="AK56" s="111" t="s">
        <v>81</v>
      </c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3"/>
      <c r="AW56" s="40">
        <f>AW57+AW59+AW61+AW71</f>
        <v>16475200</v>
      </c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2"/>
      <c r="BJ56" s="40">
        <f t="shared" si="1"/>
        <v>16475200</v>
      </c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2"/>
      <c r="BW56" s="43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5"/>
      <c r="CK56" s="40"/>
      <c r="CL56" s="41"/>
      <c r="CM56" s="41"/>
      <c r="CN56" s="41"/>
      <c r="CO56" s="41"/>
      <c r="CP56" s="41"/>
      <c r="CQ56" s="41"/>
      <c r="CR56" s="41"/>
      <c r="CS56" s="41"/>
      <c r="CT56" s="41"/>
      <c r="CU56" s="42"/>
      <c r="CV56" s="40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2"/>
      <c r="DK56" s="40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2"/>
      <c r="DY56" s="43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5"/>
      <c r="EL56" s="43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5"/>
      <c r="EY56" s="43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105"/>
    </row>
    <row r="57" spans="1:167" s="22" customFormat="1" ht="35.25" customHeight="1">
      <c r="A57" s="109" t="s">
        <v>61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10"/>
      <c r="AE57" s="56"/>
      <c r="AF57" s="57"/>
      <c r="AG57" s="57"/>
      <c r="AH57" s="57"/>
      <c r="AI57" s="57"/>
      <c r="AJ57" s="59"/>
      <c r="AK57" s="111" t="s">
        <v>82</v>
      </c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3"/>
      <c r="AW57" s="40">
        <f>AW58</f>
        <v>11555500</v>
      </c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2"/>
      <c r="BJ57" s="40">
        <f>BJ58</f>
        <v>11555500</v>
      </c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3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5"/>
      <c r="CK57" s="40"/>
      <c r="CL57" s="41"/>
      <c r="CM57" s="41"/>
      <c r="CN57" s="41"/>
      <c r="CO57" s="41"/>
      <c r="CP57" s="41"/>
      <c r="CQ57" s="41"/>
      <c r="CR57" s="41"/>
      <c r="CS57" s="41"/>
      <c r="CT57" s="41"/>
      <c r="CU57" s="42"/>
      <c r="CV57" s="40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2"/>
      <c r="DK57" s="40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2"/>
      <c r="DY57" s="43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5"/>
      <c r="EL57" s="43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5"/>
      <c r="EY57" s="43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105"/>
    </row>
    <row r="58" spans="1:167" s="22" customFormat="1" ht="12.75" customHeight="1">
      <c r="A58" s="109" t="s">
        <v>62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10"/>
      <c r="AE58" s="56"/>
      <c r="AF58" s="57"/>
      <c r="AG58" s="57"/>
      <c r="AH58" s="57"/>
      <c r="AI58" s="57"/>
      <c r="AJ58" s="59"/>
      <c r="AK58" s="111" t="s">
        <v>83</v>
      </c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3"/>
      <c r="AW58" s="40">
        <v>11555500</v>
      </c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2"/>
      <c r="BJ58" s="40">
        <f>AW58</f>
        <v>11555500</v>
      </c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3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5"/>
      <c r="CK58" s="40">
        <v>11555500</v>
      </c>
      <c r="CL58" s="41"/>
      <c r="CM58" s="41"/>
      <c r="CN58" s="41"/>
      <c r="CO58" s="41"/>
      <c r="CP58" s="41"/>
      <c r="CQ58" s="41"/>
      <c r="CR58" s="41"/>
      <c r="CS58" s="41"/>
      <c r="CT58" s="41"/>
      <c r="CU58" s="42"/>
      <c r="CV58" s="40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2"/>
      <c r="DK58" s="40">
        <v>11554161.09</v>
      </c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2"/>
      <c r="DY58" s="43">
        <f>DK58</f>
        <v>11554161.09</v>
      </c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5"/>
      <c r="EL58" s="43">
        <f>CK58-DK58</f>
        <v>1338.910000000149</v>
      </c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5"/>
      <c r="EY58" s="43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105"/>
    </row>
    <row r="59" spans="1:167" s="22" customFormat="1" ht="75.75" customHeight="1">
      <c r="A59" s="109" t="s">
        <v>63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10"/>
      <c r="AE59" s="56"/>
      <c r="AF59" s="57"/>
      <c r="AG59" s="57"/>
      <c r="AH59" s="57"/>
      <c r="AI59" s="57"/>
      <c r="AJ59" s="59"/>
      <c r="AK59" s="111" t="s">
        <v>84</v>
      </c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3"/>
      <c r="AW59" s="40">
        <f>AW60</f>
        <v>3447000</v>
      </c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2"/>
      <c r="BJ59" s="40">
        <f>BJ60</f>
        <v>3447000</v>
      </c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3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5"/>
      <c r="CK59" s="40"/>
      <c r="CL59" s="41"/>
      <c r="CM59" s="41"/>
      <c r="CN59" s="41"/>
      <c r="CO59" s="41"/>
      <c r="CP59" s="41"/>
      <c r="CQ59" s="41"/>
      <c r="CR59" s="41"/>
      <c r="CS59" s="41"/>
      <c r="CT59" s="41"/>
      <c r="CU59" s="42"/>
      <c r="CV59" s="40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2"/>
      <c r="DK59" s="40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2"/>
      <c r="DY59" s="43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5"/>
      <c r="EL59" s="43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5"/>
      <c r="EY59" s="43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105"/>
    </row>
    <row r="60" spans="1:167" s="22" customFormat="1" ht="29.25" customHeight="1">
      <c r="A60" s="109" t="s">
        <v>64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10"/>
      <c r="AE60" s="56"/>
      <c r="AF60" s="57"/>
      <c r="AG60" s="57"/>
      <c r="AH60" s="57"/>
      <c r="AI60" s="57"/>
      <c r="AJ60" s="59"/>
      <c r="AK60" s="111" t="s">
        <v>85</v>
      </c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3"/>
      <c r="AW60" s="40">
        <v>3447000</v>
      </c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2"/>
      <c r="BJ60" s="40">
        <f>AW60</f>
        <v>3447000</v>
      </c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3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5"/>
      <c r="CK60" s="40">
        <v>3140018.98</v>
      </c>
      <c r="CL60" s="41"/>
      <c r="CM60" s="41"/>
      <c r="CN60" s="41"/>
      <c r="CO60" s="41"/>
      <c r="CP60" s="41"/>
      <c r="CQ60" s="41"/>
      <c r="CR60" s="41"/>
      <c r="CS60" s="41"/>
      <c r="CT60" s="41"/>
      <c r="CU60" s="42"/>
      <c r="CV60" s="40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2"/>
      <c r="DK60" s="40">
        <f>CK60</f>
        <v>3140018.98</v>
      </c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2"/>
      <c r="DY60" s="43">
        <f>DK60</f>
        <v>3140018.98</v>
      </c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5"/>
      <c r="EL60" s="43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5"/>
      <c r="EY60" s="43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105"/>
    </row>
    <row r="61" spans="1:167" s="22" customFormat="1" ht="23.25" customHeight="1">
      <c r="A61" s="109" t="s">
        <v>307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10"/>
      <c r="AE61" s="56"/>
      <c r="AF61" s="57"/>
      <c r="AG61" s="57"/>
      <c r="AH61" s="57"/>
      <c r="AI61" s="57"/>
      <c r="AJ61" s="59"/>
      <c r="AK61" s="111" t="s">
        <v>86</v>
      </c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3"/>
      <c r="AW61" s="40">
        <f>AW62+AW68</f>
        <v>1462700</v>
      </c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2"/>
      <c r="BJ61" s="40">
        <f>BJ62+BJ68</f>
        <v>1462700</v>
      </c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3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5"/>
      <c r="CK61" s="40"/>
      <c r="CL61" s="41"/>
      <c r="CM61" s="41"/>
      <c r="CN61" s="41"/>
      <c r="CO61" s="41"/>
      <c r="CP61" s="41"/>
      <c r="CQ61" s="41"/>
      <c r="CR61" s="41"/>
      <c r="CS61" s="41"/>
      <c r="CT61" s="41"/>
      <c r="CU61" s="42"/>
      <c r="CV61" s="40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2"/>
      <c r="DK61" s="40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2"/>
      <c r="DY61" s="43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5"/>
      <c r="EL61" s="43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5"/>
      <c r="EY61" s="43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105"/>
    </row>
    <row r="62" spans="1:167" s="22" customFormat="1" ht="15.75" customHeight="1">
      <c r="A62" s="109" t="s">
        <v>67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10"/>
      <c r="AE62" s="56"/>
      <c r="AF62" s="57"/>
      <c r="AG62" s="57"/>
      <c r="AH62" s="57"/>
      <c r="AI62" s="57"/>
      <c r="AJ62" s="59"/>
      <c r="AK62" s="111" t="s">
        <v>87</v>
      </c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3"/>
      <c r="AW62" s="40">
        <f>AW63</f>
        <v>1089900</v>
      </c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2"/>
      <c r="BJ62" s="40">
        <f aca="true" t="shared" si="2" ref="BJ62:BJ70">AW62</f>
        <v>1089900</v>
      </c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3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5"/>
      <c r="CK62" s="40"/>
      <c r="CL62" s="41"/>
      <c r="CM62" s="41"/>
      <c r="CN62" s="41"/>
      <c r="CO62" s="41"/>
      <c r="CP62" s="41"/>
      <c r="CQ62" s="41"/>
      <c r="CR62" s="41"/>
      <c r="CS62" s="41"/>
      <c r="CT62" s="41"/>
      <c r="CU62" s="42"/>
      <c r="CV62" s="40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2"/>
      <c r="DK62" s="40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2"/>
      <c r="DY62" s="43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5"/>
      <c r="EL62" s="43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5"/>
      <c r="EY62" s="43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105"/>
    </row>
    <row r="63" spans="1:167" s="22" customFormat="1" ht="14.25" customHeight="1">
      <c r="A63" s="109" t="s">
        <v>68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10"/>
      <c r="AE63" s="56"/>
      <c r="AF63" s="57"/>
      <c r="AG63" s="57"/>
      <c r="AH63" s="57"/>
      <c r="AI63" s="57"/>
      <c r="AJ63" s="59"/>
      <c r="AK63" s="111" t="s">
        <v>88</v>
      </c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3"/>
      <c r="AW63" s="40">
        <f>AW64+AW65+AW66+AW67</f>
        <v>1089900</v>
      </c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2"/>
      <c r="BJ63" s="40">
        <f t="shared" si="2"/>
        <v>1089900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3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5"/>
      <c r="CK63" s="40"/>
      <c r="CL63" s="41"/>
      <c r="CM63" s="41"/>
      <c r="CN63" s="41"/>
      <c r="CO63" s="41"/>
      <c r="CP63" s="41"/>
      <c r="CQ63" s="41"/>
      <c r="CR63" s="41"/>
      <c r="CS63" s="41"/>
      <c r="CT63" s="41"/>
      <c r="CU63" s="42"/>
      <c r="CV63" s="40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2"/>
      <c r="DK63" s="40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2"/>
      <c r="DY63" s="43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5"/>
      <c r="EL63" s="43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5"/>
      <c r="EY63" s="43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105"/>
    </row>
    <row r="64" spans="1:167" s="22" customFormat="1" ht="14.25" customHeight="1">
      <c r="A64" s="109" t="s">
        <v>69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10"/>
      <c r="AE64" s="56"/>
      <c r="AF64" s="57"/>
      <c r="AG64" s="57"/>
      <c r="AH64" s="57"/>
      <c r="AI64" s="57"/>
      <c r="AJ64" s="59"/>
      <c r="AK64" s="111" t="s">
        <v>89</v>
      </c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3"/>
      <c r="AW64" s="40">
        <v>144700</v>
      </c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2"/>
      <c r="BJ64" s="40">
        <f t="shared" si="2"/>
        <v>144700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3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5"/>
      <c r="CK64" s="40">
        <v>100393.41</v>
      </c>
      <c r="CL64" s="41"/>
      <c r="CM64" s="41"/>
      <c r="CN64" s="41"/>
      <c r="CO64" s="41"/>
      <c r="CP64" s="41"/>
      <c r="CQ64" s="41"/>
      <c r="CR64" s="41"/>
      <c r="CS64" s="41"/>
      <c r="CT64" s="41"/>
      <c r="CU64" s="42"/>
      <c r="CV64" s="40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2"/>
      <c r="DK64" s="40">
        <f>CK64</f>
        <v>100393.41</v>
      </c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2"/>
      <c r="DY64" s="43">
        <f aca="true" t="shared" si="3" ref="DY64:DY70">DK64</f>
        <v>100393.41</v>
      </c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5"/>
      <c r="EL64" s="43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5"/>
      <c r="EY64" s="43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105"/>
    </row>
    <row r="65" spans="1:167" s="22" customFormat="1" ht="14.25" customHeight="1">
      <c r="A65" s="109" t="s">
        <v>90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10"/>
      <c r="AE65" s="56"/>
      <c r="AF65" s="57"/>
      <c r="AG65" s="57"/>
      <c r="AH65" s="57"/>
      <c r="AI65" s="57"/>
      <c r="AJ65" s="59"/>
      <c r="AK65" s="111" t="s">
        <v>91</v>
      </c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3"/>
      <c r="AW65" s="40">
        <v>35300</v>
      </c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2"/>
      <c r="BJ65" s="40">
        <f t="shared" si="2"/>
        <v>35300</v>
      </c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3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5"/>
      <c r="CK65" s="40">
        <v>31900</v>
      </c>
      <c r="CL65" s="41"/>
      <c r="CM65" s="41"/>
      <c r="CN65" s="41"/>
      <c r="CO65" s="41"/>
      <c r="CP65" s="41"/>
      <c r="CQ65" s="41"/>
      <c r="CR65" s="41"/>
      <c r="CS65" s="41"/>
      <c r="CT65" s="41"/>
      <c r="CU65" s="42"/>
      <c r="CV65" s="40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2"/>
      <c r="DK65" s="40">
        <f>CK65</f>
        <v>31900</v>
      </c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2"/>
      <c r="DY65" s="43">
        <f t="shared" si="3"/>
        <v>31900</v>
      </c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5"/>
      <c r="EL65" s="43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5"/>
      <c r="EY65" s="43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105"/>
    </row>
    <row r="66" spans="1:167" s="22" customFormat="1" ht="24" customHeight="1">
      <c r="A66" s="109" t="s">
        <v>70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10"/>
      <c r="AE66" s="56"/>
      <c r="AF66" s="57"/>
      <c r="AG66" s="57"/>
      <c r="AH66" s="57"/>
      <c r="AI66" s="57"/>
      <c r="AJ66" s="59"/>
      <c r="AK66" s="111" t="s">
        <v>92</v>
      </c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3"/>
      <c r="AW66" s="40">
        <v>64500</v>
      </c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2"/>
      <c r="BJ66" s="40">
        <f t="shared" si="2"/>
        <v>64500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3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5"/>
      <c r="CK66" s="40">
        <v>63580</v>
      </c>
      <c r="CL66" s="41"/>
      <c r="CM66" s="41"/>
      <c r="CN66" s="41"/>
      <c r="CO66" s="41"/>
      <c r="CP66" s="41"/>
      <c r="CQ66" s="41"/>
      <c r="CR66" s="41"/>
      <c r="CS66" s="41"/>
      <c r="CT66" s="41"/>
      <c r="CU66" s="42"/>
      <c r="CV66" s="40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2"/>
      <c r="DK66" s="40">
        <f>CK66</f>
        <v>63580</v>
      </c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2"/>
      <c r="DY66" s="43">
        <f t="shared" si="3"/>
        <v>63580</v>
      </c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5"/>
      <c r="EL66" s="43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5"/>
      <c r="EY66" s="43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105"/>
    </row>
    <row r="67" spans="1:167" s="22" customFormat="1" ht="15.75" customHeight="1">
      <c r="A67" s="109" t="s">
        <v>71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10"/>
      <c r="AE67" s="56"/>
      <c r="AF67" s="57"/>
      <c r="AG67" s="57"/>
      <c r="AH67" s="57"/>
      <c r="AI67" s="57"/>
      <c r="AJ67" s="59"/>
      <c r="AK67" s="111" t="s">
        <v>93</v>
      </c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3"/>
      <c r="AW67" s="40">
        <v>845400</v>
      </c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2"/>
      <c r="BJ67" s="40">
        <f t="shared" si="2"/>
        <v>845400</v>
      </c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3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5"/>
      <c r="CK67" s="40">
        <v>830586.7</v>
      </c>
      <c r="CL67" s="41"/>
      <c r="CM67" s="41"/>
      <c r="CN67" s="41"/>
      <c r="CO67" s="41"/>
      <c r="CP67" s="41"/>
      <c r="CQ67" s="41"/>
      <c r="CR67" s="41"/>
      <c r="CS67" s="41"/>
      <c r="CT67" s="41"/>
      <c r="CU67" s="42"/>
      <c r="CV67" s="40">
        <v>285768</v>
      </c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2"/>
      <c r="DK67" s="40">
        <f>CK67</f>
        <v>830586.7</v>
      </c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2"/>
      <c r="DY67" s="43">
        <f t="shared" si="3"/>
        <v>830586.7</v>
      </c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5"/>
      <c r="EL67" s="43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5"/>
      <c r="EY67" s="43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105"/>
    </row>
    <row r="68" spans="1:167" s="22" customFormat="1" ht="23.25" customHeight="1">
      <c r="A68" s="109" t="s">
        <v>72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10"/>
      <c r="AE68" s="56"/>
      <c r="AF68" s="57"/>
      <c r="AG68" s="57"/>
      <c r="AH68" s="57"/>
      <c r="AI68" s="57"/>
      <c r="AJ68" s="59"/>
      <c r="AK68" s="111" t="s">
        <v>94</v>
      </c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3"/>
      <c r="AW68" s="40">
        <f>AW69+AW70</f>
        <v>372800</v>
      </c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2"/>
      <c r="BJ68" s="40">
        <f t="shared" si="2"/>
        <v>372800</v>
      </c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3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5"/>
      <c r="CK68" s="40"/>
      <c r="CL68" s="41"/>
      <c r="CM68" s="41"/>
      <c r="CN68" s="41"/>
      <c r="CO68" s="41"/>
      <c r="CP68" s="41"/>
      <c r="CQ68" s="41"/>
      <c r="CR68" s="41"/>
      <c r="CS68" s="41"/>
      <c r="CT68" s="41"/>
      <c r="CU68" s="42"/>
      <c r="CV68" s="40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2"/>
      <c r="DK68" s="40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2"/>
      <c r="DY68" s="43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5"/>
      <c r="EL68" s="43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5"/>
      <c r="EY68" s="43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105"/>
    </row>
    <row r="69" spans="1:167" s="22" customFormat="1" ht="23.25" customHeight="1">
      <c r="A69" s="109" t="s">
        <v>73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10"/>
      <c r="AE69" s="56"/>
      <c r="AF69" s="57"/>
      <c r="AG69" s="57"/>
      <c r="AH69" s="57"/>
      <c r="AI69" s="57"/>
      <c r="AJ69" s="59"/>
      <c r="AK69" s="111" t="s">
        <v>95</v>
      </c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3"/>
      <c r="AW69" s="40">
        <v>15700</v>
      </c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2"/>
      <c r="BJ69" s="40">
        <f t="shared" si="2"/>
        <v>15700</v>
      </c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3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5"/>
      <c r="CK69" s="40"/>
      <c r="CL69" s="41"/>
      <c r="CM69" s="41"/>
      <c r="CN69" s="41"/>
      <c r="CO69" s="41"/>
      <c r="CP69" s="41"/>
      <c r="CQ69" s="41"/>
      <c r="CR69" s="41"/>
      <c r="CS69" s="41"/>
      <c r="CT69" s="41"/>
      <c r="CU69" s="42"/>
      <c r="CV69" s="40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2"/>
      <c r="DK69" s="40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2"/>
      <c r="DY69" s="43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5"/>
      <c r="EL69" s="43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5"/>
      <c r="EY69" s="43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105"/>
    </row>
    <row r="70" spans="1:167" s="22" customFormat="1" ht="23.25" customHeight="1">
      <c r="A70" s="109" t="s">
        <v>312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10"/>
      <c r="AE70" s="56"/>
      <c r="AF70" s="57"/>
      <c r="AG70" s="57"/>
      <c r="AH70" s="57"/>
      <c r="AI70" s="57"/>
      <c r="AJ70" s="59"/>
      <c r="AK70" s="111" t="s">
        <v>322</v>
      </c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3"/>
      <c r="AW70" s="40">
        <v>357100</v>
      </c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2"/>
      <c r="BJ70" s="40">
        <f t="shared" si="2"/>
        <v>357100</v>
      </c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3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5"/>
      <c r="CK70" s="40">
        <v>306825.91</v>
      </c>
      <c r="CL70" s="41"/>
      <c r="CM70" s="41"/>
      <c r="CN70" s="41"/>
      <c r="CO70" s="41"/>
      <c r="CP70" s="41"/>
      <c r="CQ70" s="41"/>
      <c r="CR70" s="41"/>
      <c r="CS70" s="41"/>
      <c r="CT70" s="41"/>
      <c r="CU70" s="42"/>
      <c r="CV70" s="40">
        <v>64608.91</v>
      </c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2"/>
      <c r="DK70" s="40">
        <f>CK70</f>
        <v>306825.91</v>
      </c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2"/>
      <c r="DY70" s="43">
        <f t="shared" si="3"/>
        <v>306825.91</v>
      </c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5"/>
      <c r="EL70" s="43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5"/>
      <c r="EY70" s="43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105"/>
    </row>
    <row r="71" spans="1:167" s="22" customFormat="1" ht="17.25" customHeight="1">
      <c r="A71" s="109" t="s">
        <v>261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10"/>
      <c r="AE71" s="56"/>
      <c r="AF71" s="57"/>
      <c r="AG71" s="57"/>
      <c r="AH71" s="57"/>
      <c r="AI71" s="57"/>
      <c r="AJ71" s="59"/>
      <c r="AK71" s="111" t="s">
        <v>323</v>
      </c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3"/>
      <c r="AW71" s="40">
        <f>AW72</f>
        <v>10000</v>
      </c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2"/>
      <c r="BJ71" s="40">
        <f>BJ72</f>
        <v>10000</v>
      </c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3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5"/>
      <c r="CK71" s="40"/>
      <c r="CL71" s="41"/>
      <c r="CM71" s="41"/>
      <c r="CN71" s="41"/>
      <c r="CO71" s="41"/>
      <c r="CP71" s="41"/>
      <c r="CQ71" s="41"/>
      <c r="CR71" s="41"/>
      <c r="CS71" s="41"/>
      <c r="CT71" s="41"/>
      <c r="CU71" s="42"/>
      <c r="CV71" s="40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2"/>
      <c r="DK71" s="40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2"/>
      <c r="DY71" s="43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5"/>
      <c r="EL71" s="43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5"/>
      <c r="EY71" s="43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105"/>
    </row>
    <row r="72" spans="1:167" s="22" customFormat="1" ht="44.25" customHeight="1">
      <c r="A72" s="109" t="s">
        <v>319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10"/>
      <c r="AE72" s="56"/>
      <c r="AF72" s="57"/>
      <c r="AG72" s="57"/>
      <c r="AH72" s="57"/>
      <c r="AI72" s="57"/>
      <c r="AJ72" s="59"/>
      <c r="AK72" s="111" t="s">
        <v>324</v>
      </c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3"/>
      <c r="AW72" s="40">
        <v>10000</v>
      </c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2"/>
      <c r="BJ72" s="40">
        <f>AW72</f>
        <v>10000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3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5"/>
      <c r="CK72" s="40">
        <v>10000</v>
      </c>
      <c r="CL72" s="41"/>
      <c r="CM72" s="41"/>
      <c r="CN72" s="41"/>
      <c r="CO72" s="41"/>
      <c r="CP72" s="41"/>
      <c r="CQ72" s="41"/>
      <c r="CR72" s="41"/>
      <c r="CS72" s="41"/>
      <c r="CT72" s="41"/>
      <c r="CU72" s="42"/>
      <c r="CV72" s="40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2"/>
      <c r="DK72" s="40">
        <f>CK72</f>
        <v>10000</v>
      </c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2"/>
      <c r="DY72" s="43">
        <f>DK72</f>
        <v>10000</v>
      </c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5"/>
      <c r="EL72" s="43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5"/>
      <c r="EY72" s="43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105"/>
    </row>
    <row r="73" spans="1:167" s="22" customFormat="1" ht="85.5" customHeight="1">
      <c r="A73" s="109" t="s">
        <v>325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10"/>
      <c r="AE73" s="56"/>
      <c r="AF73" s="57"/>
      <c r="AG73" s="57"/>
      <c r="AH73" s="57"/>
      <c r="AI73" s="57"/>
      <c r="AJ73" s="59"/>
      <c r="AK73" s="111" t="s">
        <v>97</v>
      </c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3"/>
      <c r="AW73" s="40">
        <f>AW74+AW76+AW78</f>
        <v>4166200</v>
      </c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2"/>
      <c r="BJ73" s="40">
        <f>AW73</f>
        <v>4166200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3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5"/>
      <c r="CK73" s="40"/>
      <c r="CL73" s="41"/>
      <c r="CM73" s="41"/>
      <c r="CN73" s="41"/>
      <c r="CO73" s="41"/>
      <c r="CP73" s="41"/>
      <c r="CQ73" s="41"/>
      <c r="CR73" s="41"/>
      <c r="CS73" s="41"/>
      <c r="CT73" s="41"/>
      <c r="CU73" s="42"/>
      <c r="CV73" s="40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2"/>
      <c r="DK73" s="40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2"/>
      <c r="DY73" s="43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5"/>
      <c r="EL73" s="43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5"/>
      <c r="EY73" s="43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105"/>
    </row>
    <row r="74" spans="1:167" s="22" customFormat="1" ht="35.25" customHeight="1">
      <c r="A74" s="109" t="s">
        <v>61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10"/>
      <c r="AE74" s="56"/>
      <c r="AF74" s="57"/>
      <c r="AG74" s="57"/>
      <c r="AH74" s="57"/>
      <c r="AI74" s="57"/>
      <c r="AJ74" s="59"/>
      <c r="AK74" s="111" t="s">
        <v>98</v>
      </c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3"/>
      <c r="AW74" s="40">
        <f>AW75</f>
        <v>2947200</v>
      </c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2"/>
      <c r="BJ74" s="40">
        <f>BJ75</f>
        <v>2947200</v>
      </c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3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5"/>
      <c r="CK74" s="40"/>
      <c r="CL74" s="41"/>
      <c r="CM74" s="41"/>
      <c r="CN74" s="41"/>
      <c r="CO74" s="41"/>
      <c r="CP74" s="41"/>
      <c r="CQ74" s="41"/>
      <c r="CR74" s="41"/>
      <c r="CS74" s="41"/>
      <c r="CT74" s="41"/>
      <c r="CU74" s="42"/>
      <c r="CV74" s="40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2"/>
      <c r="DK74" s="40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2"/>
      <c r="DY74" s="43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5"/>
      <c r="EL74" s="43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5"/>
      <c r="EY74" s="43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105"/>
    </row>
    <row r="75" spans="1:167" s="22" customFormat="1" ht="12.75" customHeight="1">
      <c r="A75" s="109" t="s">
        <v>62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10"/>
      <c r="AE75" s="56"/>
      <c r="AF75" s="57"/>
      <c r="AG75" s="57"/>
      <c r="AH75" s="57"/>
      <c r="AI75" s="57"/>
      <c r="AJ75" s="59"/>
      <c r="AK75" s="111" t="s">
        <v>99</v>
      </c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3"/>
      <c r="AW75" s="40">
        <v>2947200</v>
      </c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2"/>
      <c r="BJ75" s="40">
        <f>AW75</f>
        <v>2947200</v>
      </c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3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5"/>
      <c r="CK75" s="40">
        <v>2947200</v>
      </c>
      <c r="CL75" s="41"/>
      <c r="CM75" s="41"/>
      <c r="CN75" s="41"/>
      <c r="CO75" s="41"/>
      <c r="CP75" s="41"/>
      <c r="CQ75" s="41"/>
      <c r="CR75" s="41"/>
      <c r="CS75" s="41"/>
      <c r="CT75" s="41"/>
      <c r="CU75" s="42"/>
      <c r="CV75" s="40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2"/>
      <c r="DK75" s="40">
        <v>2947004.14</v>
      </c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2"/>
      <c r="DY75" s="43">
        <f>DK75</f>
        <v>2947004.14</v>
      </c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5"/>
      <c r="EL75" s="43">
        <f>CK75-DK75</f>
        <v>195.85999999986961</v>
      </c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5"/>
      <c r="EY75" s="43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105"/>
    </row>
    <row r="76" spans="1:167" s="22" customFormat="1" ht="75.75" customHeight="1">
      <c r="A76" s="109" t="s">
        <v>63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10"/>
      <c r="AE76" s="56"/>
      <c r="AF76" s="57"/>
      <c r="AG76" s="57"/>
      <c r="AH76" s="57"/>
      <c r="AI76" s="57"/>
      <c r="AJ76" s="59"/>
      <c r="AK76" s="111" t="s">
        <v>100</v>
      </c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3"/>
      <c r="AW76" s="40">
        <f>AW77</f>
        <v>890000</v>
      </c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2"/>
      <c r="BJ76" s="40">
        <f>BJ77</f>
        <v>890000</v>
      </c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3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5"/>
      <c r="CK76" s="40"/>
      <c r="CL76" s="41"/>
      <c r="CM76" s="41"/>
      <c r="CN76" s="41"/>
      <c r="CO76" s="41"/>
      <c r="CP76" s="41"/>
      <c r="CQ76" s="41"/>
      <c r="CR76" s="41"/>
      <c r="CS76" s="41"/>
      <c r="CT76" s="41"/>
      <c r="CU76" s="42"/>
      <c r="CV76" s="40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2"/>
      <c r="DK76" s="40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2"/>
      <c r="DY76" s="43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5"/>
      <c r="EL76" s="43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5"/>
      <c r="EY76" s="43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105"/>
    </row>
    <row r="77" spans="1:167" s="22" customFormat="1" ht="29.25" customHeight="1">
      <c r="A77" s="109" t="s">
        <v>64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10"/>
      <c r="AE77" s="56"/>
      <c r="AF77" s="57"/>
      <c r="AG77" s="57"/>
      <c r="AH77" s="57"/>
      <c r="AI77" s="57"/>
      <c r="AJ77" s="59"/>
      <c r="AK77" s="111" t="s">
        <v>101</v>
      </c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3"/>
      <c r="AW77" s="40">
        <v>890000</v>
      </c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2"/>
      <c r="BJ77" s="40">
        <f>AW77</f>
        <v>890000</v>
      </c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3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5"/>
      <c r="CK77" s="40">
        <v>880440.46</v>
      </c>
      <c r="CL77" s="41"/>
      <c r="CM77" s="41"/>
      <c r="CN77" s="41"/>
      <c r="CO77" s="41"/>
      <c r="CP77" s="41"/>
      <c r="CQ77" s="41"/>
      <c r="CR77" s="41"/>
      <c r="CS77" s="41"/>
      <c r="CT77" s="41"/>
      <c r="CU77" s="42"/>
      <c r="CV77" s="40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2"/>
      <c r="DK77" s="40">
        <f>CK77</f>
        <v>880440.46</v>
      </c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2"/>
      <c r="DY77" s="43">
        <f>DK77</f>
        <v>880440.46</v>
      </c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5"/>
      <c r="EL77" s="43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5"/>
      <c r="EY77" s="43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105"/>
    </row>
    <row r="78" spans="1:167" s="22" customFormat="1" ht="27" customHeight="1">
      <c r="A78" s="109" t="s">
        <v>307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10"/>
      <c r="AE78" s="56"/>
      <c r="AF78" s="57"/>
      <c r="AG78" s="57"/>
      <c r="AH78" s="57"/>
      <c r="AI78" s="57"/>
      <c r="AJ78" s="59"/>
      <c r="AK78" s="111" t="s">
        <v>102</v>
      </c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3"/>
      <c r="AW78" s="40">
        <f>AW79+AW84</f>
        <v>329000</v>
      </c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2"/>
      <c r="BJ78" s="40">
        <f>BJ79+BJ84</f>
        <v>329000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3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5"/>
      <c r="CK78" s="40"/>
      <c r="CL78" s="41"/>
      <c r="CM78" s="41"/>
      <c r="CN78" s="41"/>
      <c r="CO78" s="41"/>
      <c r="CP78" s="41"/>
      <c r="CQ78" s="41"/>
      <c r="CR78" s="41"/>
      <c r="CS78" s="41"/>
      <c r="CT78" s="41"/>
      <c r="CU78" s="42"/>
      <c r="CV78" s="40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2"/>
      <c r="DK78" s="40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2"/>
      <c r="DY78" s="43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5"/>
      <c r="EL78" s="43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5"/>
      <c r="EY78" s="43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105"/>
    </row>
    <row r="79" spans="1:167" s="22" customFormat="1" ht="14.25" customHeight="1">
      <c r="A79" s="109" t="s">
        <v>68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10"/>
      <c r="AE79" s="56"/>
      <c r="AF79" s="57"/>
      <c r="AG79" s="57"/>
      <c r="AH79" s="57"/>
      <c r="AI79" s="57"/>
      <c r="AJ79" s="59"/>
      <c r="AK79" s="111" t="s">
        <v>103</v>
      </c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3"/>
      <c r="AW79" s="40">
        <f>AW80+AW81+AW82+AW83</f>
        <v>240300</v>
      </c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2"/>
      <c r="BJ79" s="40">
        <f aca="true" t="shared" si="4" ref="BJ79:BJ85">AW79</f>
        <v>240300</v>
      </c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3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5"/>
      <c r="CK79" s="40"/>
      <c r="CL79" s="41"/>
      <c r="CM79" s="41"/>
      <c r="CN79" s="41"/>
      <c r="CO79" s="41"/>
      <c r="CP79" s="41"/>
      <c r="CQ79" s="41"/>
      <c r="CR79" s="41"/>
      <c r="CS79" s="41"/>
      <c r="CT79" s="41"/>
      <c r="CU79" s="42"/>
      <c r="CV79" s="40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2"/>
      <c r="DK79" s="4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2"/>
      <c r="DY79" s="43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5"/>
      <c r="EL79" s="43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5"/>
      <c r="EY79" s="43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105"/>
    </row>
    <row r="80" spans="1:167" s="22" customFormat="1" ht="14.25" customHeight="1">
      <c r="A80" s="109" t="s">
        <v>69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10"/>
      <c r="AE80" s="56"/>
      <c r="AF80" s="57"/>
      <c r="AG80" s="57"/>
      <c r="AH80" s="57"/>
      <c r="AI80" s="57"/>
      <c r="AJ80" s="59"/>
      <c r="AK80" s="111" t="s">
        <v>104</v>
      </c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3"/>
      <c r="AW80" s="40">
        <v>37500</v>
      </c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2"/>
      <c r="BJ80" s="40">
        <f t="shared" si="4"/>
        <v>37500</v>
      </c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2"/>
      <c r="BW80" s="43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5"/>
      <c r="CK80" s="40">
        <v>37216.52</v>
      </c>
      <c r="CL80" s="41"/>
      <c r="CM80" s="41"/>
      <c r="CN80" s="41"/>
      <c r="CO80" s="41"/>
      <c r="CP80" s="41"/>
      <c r="CQ80" s="41"/>
      <c r="CR80" s="41"/>
      <c r="CS80" s="41"/>
      <c r="CT80" s="41"/>
      <c r="CU80" s="42"/>
      <c r="CV80" s="40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2"/>
      <c r="DK80" s="40">
        <f>CK80</f>
        <v>37216.52</v>
      </c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2"/>
      <c r="DY80" s="43">
        <f>DK80</f>
        <v>37216.52</v>
      </c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5"/>
      <c r="EL80" s="43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5"/>
      <c r="EY80" s="43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105"/>
    </row>
    <row r="81" spans="1:167" s="22" customFormat="1" ht="14.25" customHeight="1">
      <c r="A81" s="109" t="s">
        <v>90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10"/>
      <c r="AE81" s="56"/>
      <c r="AF81" s="57"/>
      <c r="AG81" s="57"/>
      <c r="AH81" s="57"/>
      <c r="AI81" s="57"/>
      <c r="AJ81" s="59"/>
      <c r="AK81" s="111" t="s">
        <v>105</v>
      </c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3"/>
      <c r="AW81" s="40">
        <v>76100</v>
      </c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2"/>
      <c r="BJ81" s="40">
        <f t="shared" si="4"/>
        <v>76100</v>
      </c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2"/>
      <c r="BW81" s="43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5"/>
      <c r="CK81" s="40">
        <v>76100</v>
      </c>
      <c r="CL81" s="41"/>
      <c r="CM81" s="41"/>
      <c r="CN81" s="41"/>
      <c r="CO81" s="41"/>
      <c r="CP81" s="41"/>
      <c r="CQ81" s="41"/>
      <c r="CR81" s="41"/>
      <c r="CS81" s="41"/>
      <c r="CT81" s="41"/>
      <c r="CU81" s="42"/>
      <c r="CV81" s="40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2"/>
      <c r="DK81" s="40">
        <f>CK81</f>
        <v>76100</v>
      </c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2"/>
      <c r="DY81" s="43">
        <f>DK81</f>
        <v>76100</v>
      </c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5"/>
      <c r="EL81" s="43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5"/>
      <c r="EY81" s="43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105"/>
    </row>
    <row r="82" spans="1:167" s="22" customFormat="1" ht="24" customHeight="1">
      <c r="A82" s="109" t="s">
        <v>70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10"/>
      <c r="AE82" s="56"/>
      <c r="AF82" s="57"/>
      <c r="AG82" s="57"/>
      <c r="AH82" s="57"/>
      <c r="AI82" s="57"/>
      <c r="AJ82" s="59"/>
      <c r="AK82" s="111" t="s">
        <v>106</v>
      </c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3"/>
      <c r="AW82" s="40">
        <v>37400</v>
      </c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2"/>
      <c r="BJ82" s="40">
        <f t="shared" si="4"/>
        <v>37400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3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5"/>
      <c r="CK82" s="40">
        <v>37390</v>
      </c>
      <c r="CL82" s="41"/>
      <c r="CM82" s="41"/>
      <c r="CN82" s="41"/>
      <c r="CO82" s="41"/>
      <c r="CP82" s="41"/>
      <c r="CQ82" s="41"/>
      <c r="CR82" s="41"/>
      <c r="CS82" s="41"/>
      <c r="CT82" s="41"/>
      <c r="CU82" s="42"/>
      <c r="CV82" s="40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2"/>
      <c r="DK82" s="40">
        <f>CK82</f>
        <v>37390</v>
      </c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2"/>
      <c r="DY82" s="43">
        <f>DK82</f>
        <v>37390</v>
      </c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5"/>
      <c r="EL82" s="43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5"/>
      <c r="EY82" s="43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105"/>
    </row>
    <row r="83" spans="1:167" s="22" customFormat="1" ht="16.5" customHeight="1">
      <c r="A83" s="109" t="s">
        <v>71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10"/>
      <c r="AE83" s="56"/>
      <c r="AF83" s="57"/>
      <c r="AG83" s="57"/>
      <c r="AH83" s="57"/>
      <c r="AI83" s="57"/>
      <c r="AJ83" s="59"/>
      <c r="AK83" s="111" t="s">
        <v>326</v>
      </c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3"/>
      <c r="AW83" s="40">
        <v>89300</v>
      </c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2"/>
      <c r="BJ83" s="40">
        <f>AW83</f>
        <v>89300</v>
      </c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2"/>
      <c r="BW83" s="43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5"/>
      <c r="CK83" s="40">
        <v>89228.44</v>
      </c>
      <c r="CL83" s="41"/>
      <c r="CM83" s="41"/>
      <c r="CN83" s="41"/>
      <c r="CO83" s="41"/>
      <c r="CP83" s="41"/>
      <c r="CQ83" s="41"/>
      <c r="CR83" s="41"/>
      <c r="CS83" s="41"/>
      <c r="CT83" s="41"/>
      <c r="CU83" s="42"/>
      <c r="CV83" s="40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2"/>
      <c r="DK83" s="40">
        <f>CK83</f>
        <v>89228.44</v>
      </c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2"/>
      <c r="DY83" s="43">
        <f>DK83</f>
        <v>89228.44</v>
      </c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5"/>
      <c r="EL83" s="43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5"/>
      <c r="EY83" s="43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105"/>
    </row>
    <row r="84" spans="1:167" s="22" customFormat="1" ht="23.25" customHeight="1">
      <c r="A84" s="109" t="s">
        <v>72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10"/>
      <c r="AE84" s="56"/>
      <c r="AF84" s="57"/>
      <c r="AG84" s="57"/>
      <c r="AH84" s="57"/>
      <c r="AI84" s="57"/>
      <c r="AJ84" s="59"/>
      <c r="AK84" s="111" t="s">
        <v>107</v>
      </c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3"/>
      <c r="AW84" s="40">
        <f>AW85</f>
        <v>88700</v>
      </c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2"/>
      <c r="BJ84" s="40">
        <f t="shared" si="4"/>
        <v>88700</v>
      </c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2"/>
      <c r="BW84" s="43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5"/>
      <c r="CK84" s="40"/>
      <c r="CL84" s="41"/>
      <c r="CM84" s="41"/>
      <c r="CN84" s="41"/>
      <c r="CO84" s="41"/>
      <c r="CP84" s="41"/>
      <c r="CQ84" s="41"/>
      <c r="CR84" s="41"/>
      <c r="CS84" s="41"/>
      <c r="CT84" s="41"/>
      <c r="CU84" s="42"/>
      <c r="CV84" s="40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2"/>
      <c r="DK84" s="40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2"/>
      <c r="DY84" s="43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5"/>
      <c r="EL84" s="43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5"/>
      <c r="EY84" s="43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105"/>
    </row>
    <row r="85" spans="1:167" s="22" customFormat="1" ht="23.25" customHeight="1">
      <c r="A85" s="109" t="s">
        <v>312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10"/>
      <c r="AE85" s="56"/>
      <c r="AF85" s="57"/>
      <c r="AG85" s="57"/>
      <c r="AH85" s="57"/>
      <c r="AI85" s="57"/>
      <c r="AJ85" s="59"/>
      <c r="AK85" s="111" t="s">
        <v>327</v>
      </c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3"/>
      <c r="AW85" s="40">
        <v>88700</v>
      </c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2"/>
      <c r="BJ85" s="40">
        <f t="shared" si="4"/>
        <v>88700</v>
      </c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2"/>
      <c r="BW85" s="43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5"/>
      <c r="CK85" s="40">
        <v>88683.15</v>
      </c>
      <c r="CL85" s="41"/>
      <c r="CM85" s="41"/>
      <c r="CN85" s="41"/>
      <c r="CO85" s="41"/>
      <c r="CP85" s="41"/>
      <c r="CQ85" s="41"/>
      <c r="CR85" s="41"/>
      <c r="CS85" s="41"/>
      <c r="CT85" s="41"/>
      <c r="CU85" s="42"/>
      <c r="CV85" s="40">
        <v>39132.3</v>
      </c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2"/>
      <c r="DK85" s="40">
        <f>CK85</f>
        <v>88683.15</v>
      </c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2"/>
      <c r="DY85" s="43">
        <f>DK85</f>
        <v>88683.15</v>
      </c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5"/>
      <c r="EL85" s="43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5"/>
      <c r="EY85" s="43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105"/>
    </row>
    <row r="86" spans="1:167" s="22" customFormat="1" ht="97.5" customHeight="1">
      <c r="A86" s="109" t="s">
        <v>108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10"/>
      <c r="AE86" s="56"/>
      <c r="AF86" s="57"/>
      <c r="AG86" s="57"/>
      <c r="AH86" s="57"/>
      <c r="AI86" s="57"/>
      <c r="AJ86" s="59"/>
      <c r="AK86" s="111" t="s">
        <v>109</v>
      </c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3"/>
      <c r="AW86" s="40">
        <f>AW87</f>
        <v>7200</v>
      </c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2"/>
      <c r="BJ86" s="40">
        <f>AW86</f>
        <v>7200</v>
      </c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3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5"/>
      <c r="CK86" s="40"/>
      <c r="CL86" s="41"/>
      <c r="CM86" s="41"/>
      <c r="CN86" s="41"/>
      <c r="CO86" s="41"/>
      <c r="CP86" s="41"/>
      <c r="CQ86" s="41"/>
      <c r="CR86" s="41"/>
      <c r="CS86" s="41"/>
      <c r="CT86" s="41"/>
      <c r="CU86" s="42"/>
      <c r="CV86" s="40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2"/>
      <c r="DK86" s="40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2"/>
      <c r="DY86" s="43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5"/>
      <c r="EL86" s="43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5"/>
      <c r="EY86" s="43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105"/>
    </row>
    <row r="87" spans="1:167" s="22" customFormat="1" ht="27" customHeight="1">
      <c r="A87" s="109" t="s">
        <v>307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10"/>
      <c r="AE87" s="56"/>
      <c r="AF87" s="57"/>
      <c r="AG87" s="57"/>
      <c r="AH87" s="57"/>
      <c r="AI87" s="57"/>
      <c r="AJ87" s="59"/>
      <c r="AK87" s="111" t="s">
        <v>110</v>
      </c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3"/>
      <c r="AW87" s="40">
        <f>AW88</f>
        <v>7200</v>
      </c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2"/>
      <c r="BJ87" s="40">
        <f>BJ88</f>
        <v>7200</v>
      </c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3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5"/>
      <c r="CK87" s="40"/>
      <c r="CL87" s="41"/>
      <c r="CM87" s="41"/>
      <c r="CN87" s="41"/>
      <c r="CO87" s="41"/>
      <c r="CP87" s="41"/>
      <c r="CQ87" s="41"/>
      <c r="CR87" s="41"/>
      <c r="CS87" s="41"/>
      <c r="CT87" s="41"/>
      <c r="CU87" s="42"/>
      <c r="CV87" s="40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2"/>
      <c r="DK87" s="40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2"/>
      <c r="DY87" s="43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5"/>
      <c r="EL87" s="43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5"/>
      <c r="EY87" s="43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105"/>
    </row>
    <row r="88" spans="1:167" s="22" customFormat="1" ht="23.25" customHeight="1">
      <c r="A88" s="109" t="s">
        <v>312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10"/>
      <c r="AE88" s="56"/>
      <c r="AF88" s="57"/>
      <c r="AG88" s="57"/>
      <c r="AH88" s="57"/>
      <c r="AI88" s="57"/>
      <c r="AJ88" s="59"/>
      <c r="AK88" s="111" t="s">
        <v>111</v>
      </c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3"/>
      <c r="AW88" s="40">
        <v>7200</v>
      </c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2"/>
      <c r="BJ88" s="40">
        <f>AW88</f>
        <v>7200</v>
      </c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3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5"/>
      <c r="CK88" s="40">
        <v>7200</v>
      </c>
      <c r="CL88" s="41"/>
      <c r="CM88" s="41"/>
      <c r="CN88" s="41"/>
      <c r="CO88" s="41"/>
      <c r="CP88" s="41"/>
      <c r="CQ88" s="41"/>
      <c r="CR88" s="41"/>
      <c r="CS88" s="41"/>
      <c r="CT88" s="41"/>
      <c r="CU88" s="42"/>
      <c r="CV88" s="40">
        <v>7071.17</v>
      </c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2"/>
      <c r="DK88" s="40">
        <f>CK88</f>
        <v>7200</v>
      </c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2"/>
      <c r="DY88" s="43">
        <f>DK88</f>
        <v>7200</v>
      </c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5"/>
      <c r="EL88" s="43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5"/>
      <c r="EY88" s="43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105"/>
    </row>
    <row r="89" spans="1:167" s="22" customFormat="1" ht="21.75" customHeight="1">
      <c r="A89" s="114" t="s">
        <v>332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5"/>
      <c r="AE89" s="56"/>
      <c r="AF89" s="57"/>
      <c r="AG89" s="57"/>
      <c r="AH89" s="57"/>
      <c r="AI89" s="57"/>
      <c r="AJ89" s="59"/>
      <c r="AK89" s="111" t="s">
        <v>328</v>
      </c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3"/>
      <c r="AW89" s="40">
        <f>AW90</f>
        <v>11850000</v>
      </c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2"/>
      <c r="BJ89" s="40">
        <f>AW89</f>
        <v>11850000</v>
      </c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2"/>
      <c r="BW89" s="43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5"/>
      <c r="CK89" s="40"/>
      <c r="CL89" s="41"/>
      <c r="CM89" s="41"/>
      <c r="CN89" s="41"/>
      <c r="CO89" s="41"/>
      <c r="CP89" s="41"/>
      <c r="CQ89" s="41"/>
      <c r="CR89" s="41"/>
      <c r="CS89" s="41"/>
      <c r="CT89" s="41"/>
      <c r="CU89" s="42"/>
      <c r="CV89" s="40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2"/>
      <c r="DK89" s="40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2"/>
      <c r="DY89" s="43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5"/>
      <c r="EL89" s="43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5"/>
      <c r="EY89" s="43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105"/>
    </row>
    <row r="90" spans="1:167" s="22" customFormat="1" ht="33" customHeight="1">
      <c r="A90" s="109" t="s">
        <v>333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10"/>
      <c r="AE90" s="56"/>
      <c r="AF90" s="57"/>
      <c r="AG90" s="57"/>
      <c r="AH90" s="57"/>
      <c r="AI90" s="57"/>
      <c r="AJ90" s="59"/>
      <c r="AK90" s="111" t="s">
        <v>329</v>
      </c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3"/>
      <c r="AW90" s="40">
        <f>AW91</f>
        <v>11850000</v>
      </c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2"/>
      <c r="BJ90" s="40">
        <f>AW90</f>
        <v>11850000</v>
      </c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2"/>
      <c r="BW90" s="43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5"/>
      <c r="CK90" s="40"/>
      <c r="CL90" s="41"/>
      <c r="CM90" s="41"/>
      <c r="CN90" s="41"/>
      <c r="CO90" s="41"/>
      <c r="CP90" s="41"/>
      <c r="CQ90" s="41"/>
      <c r="CR90" s="41"/>
      <c r="CS90" s="41"/>
      <c r="CT90" s="41"/>
      <c r="CU90" s="42"/>
      <c r="CV90" s="40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2"/>
      <c r="DK90" s="40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2"/>
      <c r="DY90" s="43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5"/>
      <c r="EL90" s="43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5"/>
      <c r="EY90" s="43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105"/>
    </row>
    <row r="91" spans="1:167" s="22" customFormat="1" ht="17.25" customHeight="1">
      <c r="A91" s="109" t="s">
        <v>334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10"/>
      <c r="AE91" s="56"/>
      <c r="AF91" s="57"/>
      <c r="AG91" s="57"/>
      <c r="AH91" s="57"/>
      <c r="AI91" s="57"/>
      <c r="AJ91" s="59"/>
      <c r="AK91" s="111" t="s">
        <v>330</v>
      </c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3"/>
      <c r="AW91" s="40">
        <f>AW92</f>
        <v>11850000</v>
      </c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2"/>
      <c r="BJ91" s="40">
        <f>BJ92</f>
        <v>11850000</v>
      </c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2"/>
      <c r="BW91" s="43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5"/>
      <c r="CK91" s="40"/>
      <c r="CL91" s="41"/>
      <c r="CM91" s="41"/>
      <c r="CN91" s="41"/>
      <c r="CO91" s="41"/>
      <c r="CP91" s="41"/>
      <c r="CQ91" s="41"/>
      <c r="CR91" s="41"/>
      <c r="CS91" s="41"/>
      <c r="CT91" s="41"/>
      <c r="CU91" s="42"/>
      <c r="CV91" s="40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2"/>
      <c r="DK91" s="40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2"/>
      <c r="DY91" s="43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5"/>
      <c r="EL91" s="43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5"/>
      <c r="EY91" s="43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105"/>
    </row>
    <row r="92" spans="1:167" s="22" customFormat="1" ht="26.25" customHeight="1">
      <c r="A92" s="109" t="s">
        <v>321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10"/>
      <c r="AE92" s="56"/>
      <c r="AF92" s="57"/>
      <c r="AG92" s="57"/>
      <c r="AH92" s="57"/>
      <c r="AI92" s="57"/>
      <c r="AJ92" s="59"/>
      <c r="AK92" s="111" t="s">
        <v>331</v>
      </c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3"/>
      <c r="AW92" s="40">
        <v>11850000</v>
      </c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2"/>
      <c r="BJ92" s="40">
        <f>AW92</f>
        <v>11850000</v>
      </c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2"/>
      <c r="BW92" s="43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5"/>
      <c r="CK92" s="40">
        <v>11850000</v>
      </c>
      <c r="CL92" s="41"/>
      <c r="CM92" s="41"/>
      <c r="CN92" s="41"/>
      <c r="CO92" s="41"/>
      <c r="CP92" s="41"/>
      <c r="CQ92" s="41"/>
      <c r="CR92" s="41"/>
      <c r="CS92" s="41"/>
      <c r="CT92" s="41"/>
      <c r="CU92" s="42"/>
      <c r="CV92" s="40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2"/>
      <c r="DK92" s="40">
        <f>CK92</f>
        <v>11850000</v>
      </c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2"/>
      <c r="DY92" s="43">
        <f>DK92</f>
        <v>11850000</v>
      </c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5"/>
      <c r="EL92" s="43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5"/>
      <c r="EY92" s="43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105"/>
    </row>
    <row r="93" spans="1:167" s="22" customFormat="1" ht="21.75" customHeight="1">
      <c r="A93" s="114" t="s">
        <v>112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5"/>
      <c r="AE93" s="56"/>
      <c r="AF93" s="57"/>
      <c r="AG93" s="57"/>
      <c r="AH93" s="57"/>
      <c r="AI93" s="57"/>
      <c r="AJ93" s="59"/>
      <c r="AK93" s="111" t="s">
        <v>113</v>
      </c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3"/>
      <c r="AW93" s="40">
        <f>AW94</f>
        <v>20000</v>
      </c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2"/>
      <c r="BJ93" s="40">
        <f>AW93</f>
        <v>20000</v>
      </c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2"/>
      <c r="BW93" s="43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5"/>
      <c r="CK93" s="40"/>
      <c r="CL93" s="41"/>
      <c r="CM93" s="41"/>
      <c r="CN93" s="41"/>
      <c r="CO93" s="41"/>
      <c r="CP93" s="41"/>
      <c r="CQ93" s="41"/>
      <c r="CR93" s="41"/>
      <c r="CS93" s="41"/>
      <c r="CT93" s="41"/>
      <c r="CU93" s="42"/>
      <c r="CV93" s="40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2"/>
      <c r="DK93" s="40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2"/>
      <c r="DY93" s="43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5"/>
      <c r="EL93" s="43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5"/>
      <c r="EY93" s="43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105"/>
    </row>
    <row r="94" spans="1:167" s="22" customFormat="1" ht="25.5" customHeight="1">
      <c r="A94" s="109" t="s">
        <v>114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10"/>
      <c r="AE94" s="56"/>
      <c r="AF94" s="57"/>
      <c r="AG94" s="57"/>
      <c r="AH94" s="57"/>
      <c r="AI94" s="57"/>
      <c r="AJ94" s="59"/>
      <c r="AK94" s="111" t="s">
        <v>115</v>
      </c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3"/>
      <c r="AW94" s="40">
        <f>AW95</f>
        <v>20000</v>
      </c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2"/>
      <c r="BJ94" s="40">
        <f>AW94</f>
        <v>20000</v>
      </c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2"/>
      <c r="BW94" s="43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5"/>
      <c r="CK94" s="40"/>
      <c r="CL94" s="41"/>
      <c r="CM94" s="41"/>
      <c r="CN94" s="41"/>
      <c r="CO94" s="41"/>
      <c r="CP94" s="41"/>
      <c r="CQ94" s="41"/>
      <c r="CR94" s="41"/>
      <c r="CS94" s="41"/>
      <c r="CT94" s="41"/>
      <c r="CU94" s="42"/>
      <c r="CV94" s="40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2"/>
      <c r="DK94" s="40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2"/>
      <c r="DY94" s="43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5"/>
      <c r="EL94" s="43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5"/>
      <c r="EY94" s="43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105"/>
    </row>
    <row r="95" spans="1:167" s="22" customFormat="1" ht="17.25" customHeight="1">
      <c r="A95" s="109" t="s">
        <v>118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10"/>
      <c r="AE95" s="56"/>
      <c r="AF95" s="57"/>
      <c r="AG95" s="57"/>
      <c r="AH95" s="57"/>
      <c r="AI95" s="57"/>
      <c r="AJ95" s="59"/>
      <c r="AK95" s="111" t="s">
        <v>116</v>
      </c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3"/>
      <c r="AW95" s="40">
        <f>AW96</f>
        <v>20000</v>
      </c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2"/>
      <c r="BJ95" s="40">
        <f>BJ96</f>
        <v>20000</v>
      </c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3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5"/>
      <c r="CK95" s="40"/>
      <c r="CL95" s="41"/>
      <c r="CM95" s="41"/>
      <c r="CN95" s="41"/>
      <c r="CO95" s="41"/>
      <c r="CP95" s="41"/>
      <c r="CQ95" s="41"/>
      <c r="CR95" s="41"/>
      <c r="CS95" s="41"/>
      <c r="CT95" s="41"/>
      <c r="CU95" s="42"/>
      <c r="CV95" s="40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2"/>
      <c r="DK95" s="40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2"/>
      <c r="DY95" s="43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5"/>
      <c r="EL95" s="43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5"/>
      <c r="EY95" s="43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105"/>
    </row>
    <row r="96" spans="1:167" s="22" customFormat="1" ht="17.25" customHeight="1">
      <c r="A96" s="109" t="s">
        <v>66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10"/>
      <c r="AE96" s="56"/>
      <c r="AF96" s="57"/>
      <c r="AG96" s="57"/>
      <c r="AH96" s="57"/>
      <c r="AI96" s="57"/>
      <c r="AJ96" s="59"/>
      <c r="AK96" s="111" t="s">
        <v>117</v>
      </c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3"/>
      <c r="AW96" s="40">
        <v>20000</v>
      </c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2"/>
      <c r="BJ96" s="40">
        <f>AW96</f>
        <v>20000</v>
      </c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2"/>
      <c r="BW96" s="43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5"/>
      <c r="CK96" s="40"/>
      <c r="CL96" s="41"/>
      <c r="CM96" s="41"/>
      <c r="CN96" s="41"/>
      <c r="CO96" s="41"/>
      <c r="CP96" s="41"/>
      <c r="CQ96" s="41"/>
      <c r="CR96" s="41"/>
      <c r="CS96" s="41"/>
      <c r="CT96" s="41"/>
      <c r="CU96" s="42"/>
      <c r="CV96" s="40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2"/>
      <c r="DK96" s="40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2"/>
      <c r="DY96" s="43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5"/>
      <c r="EL96" s="43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5"/>
      <c r="EY96" s="43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105"/>
    </row>
    <row r="97" spans="1:167" s="22" customFormat="1" ht="24" customHeight="1">
      <c r="A97" s="114" t="s">
        <v>75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5"/>
      <c r="AE97" s="56"/>
      <c r="AF97" s="57"/>
      <c r="AG97" s="57"/>
      <c r="AH97" s="57"/>
      <c r="AI97" s="57"/>
      <c r="AJ97" s="59"/>
      <c r="AK97" s="111" t="s">
        <v>119</v>
      </c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3"/>
      <c r="AW97" s="40">
        <f>AW101+AW104+AW107+AW110+AW113+AW98</f>
        <v>743800</v>
      </c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2"/>
      <c r="BJ97" s="40">
        <f>AW97</f>
        <v>743800</v>
      </c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2"/>
      <c r="BW97" s="43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5"/>
      <c r="CK97" s="40"/>
      <c r="CL97" s="41"/>
      <c r="CM97" s="41"/>
      <c r="CN97" s="41"/>
      <c r="CO97" s="41"/>
      <c r="CP97" s="41"/>
      <c r="CQ97" s="41"/>
      <c r="CR97" s="41"/>
      <c r="CS97" s="41"/>
      <c r="CT97" s="41"/>
      <c r="CU97" s="42"/>
      <c r="CV97" s="40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2"/>
      <c r="DK97" s="40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2"/>
      <c r="DY97" s="43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5"/>
      <c r="EL97" s="43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5"/>
      <c r="EY97" s="43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105"/>
    </row>
    <row r="98" spans="1:167" s="22" customFormat="1" ht="60" customHeight="1">
      <c r="A98" s="109" t="s">
        <v>260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10"/>
      <c r="AE98" s="56"/>
      <c r="AF98" s="57"/>
      <c r="AG98" s="57"/>
      <c r="AH98" s="57"/>
      <c r="AI98" s="57"/>
      <c r="AJ98" s="59"/>
      <c r="AK98" s="111" t="s">
        <v>289</v>
      </c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3"/>
      <c r="AW98" s="40">
        <f>AW99</f>
        <v>84000</v>
      </c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2"/>
      <c r="BJ98" s="40">
        <f>BJ99</f>
        <v>84000</v>
      </c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2"/>
      <c r="BW98" s="43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5"/>
      <c r="CK98" s="40"/>
      <c r="CL98" s="41"/>
      <c r="CM98" s="41"/>
      <c r="CN98" s="41"/>
      <c r="CO98" s="41"/>
      <c r="CP98" s="41"/>
      <c r="CQ98" s="41"/>
      <c r="CR98" s="41"/>
      <c r="CS98" s="41"/>
      <c r="CT98" s="41"/>
      <c r="CU98" s="42"/>
      <c r="CV98" s="40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2"/>
      <c r="DK98" s="40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2"/>
      <c r="DY98" s="43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5"/>
      <c r="EL98" s="43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5"/>
      <c r="EY98" s="43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105"/>
    </row>
    <row r="99" spans="1:167" s="22" customFormat="1" ht="19.5" customHeight="1">
      <c r="A99" s="109" t="s">
        <v>261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10"/>
      <c r="AE99" s="56"/>
      <c r="AF99" s="57"/>
      <c r="AG99" s="57"/>
      <c r="AH99" s="57"/>
      <c r="AI99" s="57"/>
      <c r="AJ99" s="59"/>
      <c r="AK99" s="111" t="s">
        <v>290</v>
      </c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3"/>
      <c r="AW99" s="40">
        <f>AW100</f>
        <v>84000</v>
      </c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2"/>
      <c r="BJ99" s="40">
        <f>BJ100</f>
        <v>84000</v>
      </c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2"/>
      <c r="BW99" s="43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5"/>
      <c r="CK99" s="40"/>
      <c r="CL99" s="41"/>
      <c r="CM99" s="41"/>
      <c r="CN99" s="41"/>
      <c r="CO99" s="41"/>
      <c r="CP99" s="41"/>
      <c r="CQ99" s="41"/>
      <c r="CR99" s="41"/>
      <c r="CS99" s="41"/>
      <c r="CT99" s="41"/>
      <c r="CU99" s="42"/>
      <c r="CV99" s="40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2"/>
      <c r="DK99" s="40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2"/>
      <c r="DY99" s="43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5"/>
      <c r="EL99" s="43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5"/>
      <c r="EY99" s="43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105"/>
    </row>
    <row r="100" spans="1:167" s="22" customFormat="1" ht="25.5" customHeight="1">
      <c r="A100" s="109" t="s">
        <v>321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10"/>
      <c r="AE100" s="56"/>
      <c r="AF100" s="57"/>
      <c r="AG100" s="57"/>
      <c r="AH100" s="57"/>
      <c r="AI100" s="57"/>
      <c r="AJ100" s="59"/>
      <c r="AK100" s="111" t="s">
        <v>320</v>
      </c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3"/>
      <c r="AW100" s="40">
        <v>84000</v>
      </c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2"/>
      <c r="BJ100" s="40">
        <f>AW100</f>
        <v>84000</v>
      </c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2"/>
      <c r="BW100" s="43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5"/>
      <c r="CK100" s="40">
        <v>84000</v>
      </c>
      <c r="CL100" s="41"/>
      <c r="CM100" s="41"/>
      <c r="CN100" s="41"/>
      <c r="CO100" s="41"/>
      <c r="CP100" s="41"/>
      <c r="CQ100" s="41"/>
      <c r="CR100" s="41"/>
      <c r="CS100" s="41"/>
      <c r="CT100" s="41"/>
      <c r="CU100" s="42"/>
      <c r="CV100" s="40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2"/>
      <c r="DK100" s="40">
        <f>CK100</f>
        <v>84000</v>
      </c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2"/>
      <c r="DY100" s="43">
        <f>DK100</f>
        <v>84000</v>
      </c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5"/>
      <c r="EL100" s="43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5"/>
      <c r="EY100" s="43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105"/>
    </row>
    <row r="101" spans="1:167" s="22" customFormat="1" ht="52.5" customHeight="1">
      <c r="A101" s="109" t="s">
        <v>120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10"/>
      <c r="AE101" s="56"/>
      <c r="AF101" s="57"/>
      <c r="AG101" s="57"/>
      <c r="AH101" s="57"/>
      <c r="AI101" s="57"/>
      <c r="AJ101" s="59"/>
      <c r="AK101" s="111" t="s">
        <v>125</v>
      </c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3"/>
      <c r="AW101" s="40">
        <f>AW102</f>
        <v>117800</v>
      </c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2"/>
      <c r="BJ101" s="40">
        <f>AW101</f>
        <v>117800</v>
      </c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2"/>
      <c r="BW101" s="43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5"/>
      <c r="CK101" s="40"/>
      <c r="CL101" s="41"/>
      <c r="CM101" s="41"/>
      <c r="CN101" s="41"/>
      <c r="CO101" s="41"/>
      <c r="CP101" s="41"/>
      <c r="CQ101" s="41"/>
      <c r="CR101" s="41"/>
      <c r="CS101" s="41"/>
      <c r="CT101" s="41"/>
      <c r="CU101" s="42"/>
      <c r="CV101" s="40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2"/>
      <c r="DK101" s="40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2"/>
      <c r="DY101" s="43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5"/>
      <c r="EL101" s="43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5"/>
      <c r="EY101" s="43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105"/>
    </row>
    <row r="102" spans="1:167" s="22" customFormat="1" ht="23.25" customHeight="1">
      <c r="A102" s="109" t="s">
        <v>307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10"/>
      <c r="AE102" s="56"/>
      <c r="AF102" s="57"/>
      <c r="AG102" s="57"/>
      <c r="AH102" s="57"/>
      <c r="AI102" s="57"/>
      <c r="AJ102" s="59"/>
      <c r="AK102" s="111" t="s">
        <v>126</v>
      </c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3"/>
      <c r="AW102" s="40">
        <f>AW103</f>
        <v>117800</v>
      </c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2"/>
      <c r="BJ102" s="40">
        <f>BJ103</f>
        <v>117800</v>
      </c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2"/>
      <c r="BW102" s="43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5"/>
      <c r="CK102" s="40"/>
      <c r="CL102" s="41"/>
      <c r="CM102" s="41"/>
      <c r="CN102" s="41"/>
      <c r="CO102" s="41"/>
      <c r="CP102" s="41"/>
      <c r="CQ102" s="41"/>
      <c r="CR102" s="41"/>
      <c r="CS102" s="41"/>
      <c r="CT102" s="41"/>
      <c r="CU102" s="42"/>
      <c r="CV102" s="40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2"/>
      <c r="DK102" s="40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2"/>
      <c r="DY102" s="43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5"/>
      <c r="EL102" s="43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5"/>
      <c r="EY102" s="43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105"/>
    </row>
    <row r="103" spans="1:167" s="22" customFormat="1" ht="18.75" customHeight="1">
      <c r="A103" s="109" t="s">
        <v>71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10"/>
      <c r="AE103" s="56"/>
      <c r="AF103" s="57"/>
      <c r="AG103" s="57"/>
      <c r="AH103" s="57"/>
      <c r="AI103" s="57"/>
      <c r="AJ103" s="59"/>
      <c r="AK103" s="111" t="s">
        <v>127</v>
      </c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3"/>
      <c r="AW103" s="40">
        <v>117800</v>
      </c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2"/>
      <c r="BJ103" s="40">
        <f>AW103</f>
        <v>117800</v>
      </c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2"/>
      <c r="BW103" s="43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5"/>
      <c r="CK103" s="40">
        <v>117779.37</v>
      </c>
      <c r="CL103" s="41"/>
      <c r="CM103" s="41"/>
      <c r="CN103" s="41"/>
      <c r="CO103" s="41"/>
      <c r="CP103" s="41"/>
      <c r="CQ103" s="41"/>
      <c r="CR103" s="41"/>
      <c r="CS103" s="41"/>
      <c r="CT103" s="41"/>
      <c r="CU103" s="42"/>
      <c r="CV103" s="40">
        <v>117779.37</v>
      </c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2"/>
      <c r="DK103" s="40">
        <f>CK103</f>
        <v>117779.37</v>
      </c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2"/>
      <c r="DY103" s="43">
        <f>DK103</f>
        <v>117779.37</v>
      </c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5"/>
      <c r="EL103" s="43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5"/>
      <c r="EY103" s="43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105"/>
    </row>
    <row r="104" spans="1:167" s="22" customFormat="1" ht="22.5" customHeight="1">
      <c r="A104" s="109" t="s">
        <v>121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10"/>
      <c r="AE104" s="56"/>
      <c r="AF104" s="57"/>
      <c r="AG104" s="57"/>
      <c r="AH104" s="57"/>
      <c r="AI104" s="57"/>
      <c r="AJ104" s="59"/>
      <c r="AK104" s="111" t="s">
        <v>128</v>
      </c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3"/>
      <c r="AW104" s="40">
        <f>AW105</f>
        <v>440000</v>
      </c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2"/>
      <c r="BJ104" s="40">
        <f>AW104</f>
        <v>440000</v>
      </c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2"/>
      <c r="BW104" s="43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5"/>
      <c r="CK104" s="40"/>
      <c r="CL104" s="41"/>
      <c r="CM104" s="41"/>
      <c r="CN104" s="41"/>
      <c r="CO104" s="41"/>
      <c r="CP104" s="41"/>
      <c r="CQ104" s="41"/>
      <c r="CR104" s="41"/>
      <c r="CS104" s="41"/>
      <c r="CT104" s="41"/>
      <c r="CU104" s="42"/>
      <c r="CV104" s="40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2"/>
      <c r="DK104" s="40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2"/>
      <c r="DY104" s="43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5"/>
      <c r="EL104" s="43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5"/>
      <c r="EY104" s="43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105"/>
    </row>
    <row r="105" spans="1:167" s="22" customFormat="1" ht="22.5" customHeight="1">
      <c r="A105" s="109" t="s">
        <v>307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10"/>
      <c r="AE105" s="56"/>
      <c r="AF105" s="57"/>
      <c r="AG105" s="57"/>
      <c r="AH105" s="57"/>
      <c r="AI105" s="57"/>
      <c r="AJ105" s="59"/>
      <c r="AK105" s="111" t="s">
        <v>129</v>
      </c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3"/>
      <c r="AW105" s="40">
        <f>AW106</f>
        <v>440000</v>
      </c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2"/>
      <c r="BJ105" s="40">
        <f>BJ106</f>
        <v>440000</v>
      </c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2"/>
      <c r="BW105" s="43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5"/>
      <c r="CK105" s="40"/>
      <c r="CL105" s="41"/>
      <c r="CM105" s="41"/>
      <c r="CN105" s="41"/>
      <c r="CO105" s="41"/>
      <c r="CP105" s="41"/>
      <c r="CQ105" s="41"/>
      <c r="CR105" s="41"/>
      <c r="CS105" s="41"/>
      <c r="CT105" s="41"/>
      <c r="CU105" s="42"/>
      <c r="CV105" s="40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2"/>
      <c r="DK105" s="40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2"/>
      <c r="DY105" s="43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5"/>
      <c r="EL105" s="43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5"/>
      <c r="EY105" s="43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105"/>
    </row>
    <row r="106" spans="1:167" s="22" customFormat="1" ht="18.75" customHeight="1">
      <c r="A106" s="109" t="s">
        <v>71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10"/>
      <c r="AE106" s="56"/>
      <c r="AF106" s="57"/>
      <c r="AG106" s="57"/>
      <c r="AH106" s="57"/>
      <c r="AI106" s="57"/>
      <c r="AJ106" s="59"/>
      <c r="AK106" s="111" t="s">
        <v>130</v>
      </c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3"/>
      <c r="AW106" s="40">
        <v>440000</v>
      </c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2"/>
      <c r="BJ106" s="40">
        <f>AW106</f>
        <v>440000</v>
      </c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2"/>
      <c r="BW106" s="43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5"/>
      <c r="CK106" s="40">
        <v>367391.6</v>
      </c>
      <c r="CL106" s="41"/>
      <c r="CM106" s="41"/>
      <c r="CN106" s="41"/>
      <c r="CO106" s="41"/>
      <c r="CP106" s="41"/>
      <c r="CQ106" s="41"/>
      <c r="CR106" s="41"/>
      <c r="CS106" s="41"/>
      <c r="CT106" s="41"/>
      <c r="CU106" s="42"/>
      <c r="CV106" s="40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2"/>
      <c r="DK106" s="40">
        <f>CK106</f>
        <v>367391.6</v>
      </c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2"/>
      <c r="DY106" s="43">
        <f>DK106</f>
        <v>367391.6</v>
      </c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5"/>
      <c r="EL106" s="43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5"/>
      <c r="EY106" s="43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105"/>
    </row>
    <row r="107" spans="1:167" s="22" customFormat="1" ht="48" customHeight="1">
      <c r="A107" s="109" t="s">
        <v>123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10"/>
      <c r="AE107" s="56"/>
      <c r="AF107" s="57"/>
      <c r="AG107" s="57"/>
      <c r="AH107" s="57"/>
      <c r="AI107" s="57"/>
      <c r="AJ107" s="59"/>
      <c r="AK107" s="111" t="s">
        <v>131</v>
      </c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3"/>
      <c r="AW107" s="40">
        <f>AW108</f>
        <v>50000</v>
      </c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2"/>
      <c r="BJ107" s="40">
        <f>AW107</f>
        <v>50000</v>
      </c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2"/>
      <c r="BW107" s="43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5"/>
      <c r="CK107" s="40"/>
      <c r="CL107" s="41"/>
      <c r="CM107" s="41"/>
      <c r="CN107" s="41"/>
      <c r="CO107" s="41"/>
      <c r="CP107" s="41"/>
      <c r="CQ107" s="41"/>
      <c r="CR107" s="41"/>
      <c r="CS107" s="41"/>
      <c r="CT107" s="41"/>
      <c r="CU107" s="42"/>
      <c r="CV107" s="40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2"/>
      <c r="DK107" s="40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2"/>
      <c r="DY107" s="43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5"/>
      <c r="EL107" s="43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5"/>
      <c r="EY107" s="43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105"/>
    </row>
    <row r="108" spans="1:167" s="22" customFormat="1" ht="24" customHeight="1">
      <c r="A108" s="109" t="s">
        <v>307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10"/>
      <c r="AE108" s="56"/>
      <c r="AF108" s="57"/>
      <c r="AG108" s="57"/>
      <c r="AH108" s="57"/>
      <c r="AI108" s="57"/>
      <c r="AJ108" s="59"/>
      <c r="AK108" s="111" t="s">
        <v>132</v>
      </c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3"/>
      <c r="AW108" s="40">
        <f>AW109</f>
        <v>50000</v>
      </c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2"/>
      <c r="BJ108" s="40">
        <f>BJ109</f>
        <v>50000</v>
      </c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2"/>
      <c r="BW108" s="43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5"/>
      <c r="CK108" s="40"/>
      <c r="CL108" s="41"/>
      <c r="CM108" s="41"/>
      <c r="CN108" s="41"/>
      <c r="CO108" s="41"/>
      <c r="CP108" s="41"/>
      <c r="CQ108" s="41"/>
      <c r="CR108" s="41"/>
      <c r="CS108" s="41"/>
      <c r="CT108" s="41"/>
      <c r="CU108" s="42"/>
      <c r="CV108" s="40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2"/>
      <c r="DK108" s="40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2"/>
      <c r="DY108" s="43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5"/>
      <c r="EL108" s="43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5"/>
      <c r="EY108" s="43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105"/>
    </row>
    <row r="109" spans="1:167" s="22" customFormat="1" ht="23.25" customHeight="1">
      <c r="A109" s="109" t="s">
        <v>312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10"/>
      <c r="AE109" s="56"/>
      <c r="AF109" s="57"/>
      <c r="AG109" s="57"/>
      <c r="AH109" s="57"/>
      <c r="AI109" s="57"/>
      <c r="AJ109" s="59"/>
      <c r="AK109" s="111" t="s">
        <v>337</v>
      </c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3"/>
      <c r="AW109" s="40">
        <v>50000</v>
      </c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2"/>
      <c r="BJ109" s="40">
        <f>AW109</f>
        <v>50000</v>
      </c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2"/>
      <c r="BW109" s="43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5"/>
      <c r="CK109" s="40">
        <v>50000</v>
      </c>
      <c r="CL109" s="41"/>
      <c r="CM109" s="41"/>
      <c r="CN109" s="41"/>
      <c r="CO109" s="41"/>
      <c r="CP109" s="41"/>
      <c r="CQ109" s="41"/>
      <c r="CR109" s="41"/>
      <c r="CS109" s="41"/>
      <c r="CT109" s="41"/>
      <c r="CU109" s="42"/>
      <c r="CV109" s="40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2"/>
      <c r="DK109" s="40">
        <f>CK109</f>
        <v>50000</v>
      </c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2"/>
      <c r="DY109" s="43">
        <f>DK109</f>
        <v>50000</v>
      </c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5"/>
      <c r="EL109" s="43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5"/>
      <c r="EY109" s="43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105"/>
    </row>
    <row r="110" spans="1:167" s="22" customFormat="1" ht="91.5" customHeight="1">
      <c r="A110" s="109" t="s">
        <v>133</v>
      </c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10"/>
      <c r="AE110" s="56"/>
      <c r="AF110" s="57"/>
      <c r="AG110" s="57"/>
      <c r="AH110" s="57"/>
      <c r="AI110" s="57"/>
      <c r="AJ110" s="59"/>
      <c r="AK110" s="111" t="s">
        <v>134</v>
      </c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3"/>
      <c r="AW110" s="40">
        <f>AW111</f>
        <v>37000</v>
      </c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2"/>
      <c r="BJ110" s="40">
        <f>AW110</f>
        <v>37000</v>
      </c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2"/>
      <c r="BW110" s="43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5"/>
      <c r="CK110" s="40"/>
      <c r="CL110" s="41"/>
      <c r="CM110" s="41"/>
      <c r="CN110" s="41"/>
      <c r="CO110" s="41"/>
      <c r="CP110" s="41"/>
      <c r="CQ110" s="41"/>
      <c r="CR110" s="41"/>
      <c r="CS110" s="41"/>
      <c r="CT110" s="41"/>
      <c r="CU110" s="42"/>
      <c r="CV110" s="40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2"/>
      <c r="DK110" s="40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2"/>
      <c r="DY110" s="43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5"/>
      <c r="EL110" s="43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5"/>
      <c r="EY110" s="43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105"/>
    </row>
    <row r="111" spans="1:167" s="22" customFormat="1" ht="26.25" customHeight="1">
      <c r="A111" s="109" t="s">
        <v>307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10"/>
      <c r="AE111" s="56"/>
      <c r="AF111" s="57"/>
      <c r="AG111" s="57"/>
      <c r="AH111" s="57"/>
      <c r="AI111" s="57"/>
      <c r="AJ111" s="59"/>
      <c r="AK111" s="111" t="s">
        <v>135</v>
      </c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3"/>
      <c r="AW111" s="40">
        <f>AW112</f>
        <v>37000</v>
      </c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2"/>
      <c r="BJ111" s="40">
        <f>BJ112</f>
        <v>37000</v>
      </c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2"/>
      <c r="BW111" s="43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5"/>
      <c r="CK111" s="40"/>
      <c r="CL111" s="41"/>
      <c r="CM111" s="41"/>
      <c r="CN111" s="41"/>
      <c r="CO111" s="41"/>
      <c r="CP111" s="41"/>
      <c r="CQ111" s="41"/>
      <c r="CR111" s="41"/>
      <c r="CS111" s="41"/>
      <c r="CT111" s="41"/>
      <c r="CU111" s="42"/>
      <c r="CV111" s="40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2"/>
      <c r="DK111" s="40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2"/>
      <c r="DY111" s="43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5"/>
      <c r="EL111" s="43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5"/>
      <c r="EY111" s="43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105"/>
    </row>
    <row r="112" spans="1:167" s="22" customFormat="1" ht="23.25" customHeight="1">
      <c r="A112" s="109" t="s">
        <v>312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10"/>
      <c r="AE112" s="56"/>
      <c r="AF112" s="57"/>
      <c r="AG112" s="57"/>
      <c r="AH112" s="57"/>
      <c r="AI112" s="57"/>
      <c r="AJ112" s="59"/>
      <c r="AK112" s="111" t="s">
        <v>336</v>
      </c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3"/>
      <c r="AW112" s="40">
        <v>37000</v>
      </c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2"/>
      <c r="BJ112" s="40">
        <f>AW112</f>
        <v>37000</v>
      </c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2"/>
      <c r="BW112" s="43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5"/>
      <c r="CK112" s="40">
        <v>37000</v>
      </c>
      <c r="CL112" s="41"/>
      <c r="CM112" s="41"/>
      <c r="CN112" s="41"/>
      <c r="CO112" s="41"/>
      <c r="CP112" s="41"/>
      <c r="CQ112" s="41"/>
      <c r="CR112" s="41"/>
      <c r="CS112" s="41"/>
      <c r="CT112" s="41"/>
      <c r="CU112" s="42"/>
      <c r="CV112" s="40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2"/>
      <c r="DK112" s="40">
        <f>CK112</f>
        <v>37000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2"/>
      <c r="DY112" s="43">
        <f>DK112</f>
        <v>37000</v>
      </c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5"/>
      <c r="EL112" s="43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5"/>
      <c r="EY112" s="43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105"/>
    </row>
    <row r="113" spans="1:167" s="22" customFormat="1" ht="118.5" customHeight="1">
      <c r="A113" s="109" t="s">
        <v>338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10"/>
      <c r="AE113" s="56"/>
      <c r="AF113" s="57"/>
      <c r="AG113" s="57"/>
      <c r="AH113" s="57"/>
      <c r="AI113" s="57"/>
      <c r="AJ113" s="59"/>
      <c r="AK113" s="111" t="s">
        <v>136</v>
      </c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3"/>
      <c r="AW113" s="40">
        <f>AW114</f>
        <v>15000</v>
      </c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2"/>
      <c r="BJ113" s="40">
        <f>AW113</f>
        <v>15000</v>
      </c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2"/>
      <c r="BW113" s="43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5"/>
      <c r="CK113" s="40"/>
      <c r="CL113" s="41"/>
      <c r="CM113" s="41"/>
      <c r="CN113" s="41"/>
      <c r="CO113" s="41"/>
      <c r="CP113" s="41"/>
      <c r="CQ113" s="41"/>
      <c r="CR113" s="41"/>
      <c r="CS113" s="41"/>
      <c r="CT113" s="41"/>
      <c r="CU113" s="42"/>
      <c r="CV113" s="40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2"/>
      <c r="DK113" s="40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2"/>
      <c r="DY113" s="43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5"/>
      <c r="EL113" s="43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5"/>
      <c r="EY113" s="43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105"/>
    </row>
    <row r="114" spans="1:167" s="22" customFormat="1" ht="23.25" customHeight="1">
      <c r="A114" s="109" t="s">
        <v>307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10"/>
      <c r="AE114" s="56"/>
      <c r="AF114" s="57"/>
      <c r="AG114" s="57"/>
      <c r="AH114" s="57"/>
      <c r="AI114" s="57"/>
      <c r="AJ114" s="59"/>
      <c r="AK114" s="111" t="s">
        <v>137</v>
      </c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3"/>
      <c r="AW114" s="40">
        <f>AW115</f>
        <v>15000</v>
      </c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2"/>
      <c r="BJ114" s="40">
        <f>BJ115</f>
        <v>15000</v>
      </c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2"/>
      <c r="BW114" s="43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5"/>
      <c r="CK114" s="40"/>
      <c r="CL114" s="41"/>
      <c r="CM114" s="41"/>
      <c r="CN114" s="41"/>
      <c r="CO114" s="41"/>
      <c r="CP114" s="41"/>
      <c r="CQ114" s="41"/>
      <c r="CR114" s="41"/>
      <c r="CS114" s="41"/>
      <c r="CT114" s="41"/>
      <c r="CU114" s="42"/>
      <c r="CV114" s="40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2"/>
      <c r="DK114" s="40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2"/>
      <c r="DY114" s="43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5"/>
      <c r="EL114" s="43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5"/>
      <c r="EY114" s="43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105"/>
    </row>
    <row r="115" spans="1:167" s="22" customFormat="1" ht="23.25" customHeight="1">
      <c r="A115" s="109" t="s">
        <v>312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10"/>
      <c r="AE115" s="56"/>
      <c r="AF115" s="57"/>
      <c r="AG115" s="57"/>
      <c r="AH115" s="57"/>
      <c r="AI115" s="57"/>
      <c r="AJ115" s="59"/>
      <c r="AK115" s="111" t="s">
        <v>335</v>
      </c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3"/>
      <c r="AW115" s="40">
        <v>15000</v>
      </c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2"/>
      <c r="BJ115" s="40">
        <f>AW115</f>
        <v>15000</v>
      </c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2"/>
      <c r="BW115" s="43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5"/>
      <c r="CK115" s="40">
        <v>15000</v>
      </c>
      <c r="CL115" s="41"/>
      <c r="CM115" s="41"/>
      <c r="CN115" s="41"/>
      <c r="CO115" s="41"/>
      <c r="CP115" s="41"/>
      <c r="CQ115" s="41"/>
      <c r="CR115" s="41"/>
      <c r="CS115" s="41"/>
      <c r="CT115" s="41"/>
      <c r="CU115" s="42"/>
      <c r="CV115" s="40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2"/>
      <c r="DK115" s="40">
        <f>CK115</f>
        <v>15000</v>
      </c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2"/>
      <c r="DY115" s="43">
        <f>DK115</f>
        <v>15000</v>
      </c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5"/>
      <c r="EL115" s="43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5"/>
      <c r="EY115" s="43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105"/>
    </row>
    <row r="116" spans="1:167" s="22" customFormat="1" ht="40.5" customHeight="1">
      <c r="A116" s="114" t="s">
        <v>171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5"/>
      <c r="AE116" s="56"/>
      <c r="AF116" s="57"/>
      <c r="AG116" s="57"/>
      <c r="AH116" s="57"/>
      <c r="AI116" s="57"/>
      <c r="AJ116" s="59"/>
      <c r="AK116" s="111" t="s">
        <v>170</v>
      </c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3"/>
      <c r="AW116" s="40">
        <f>AW117</f>
        <v>142500</v>
      </c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2"/>
      <c r="BJ116" s="40">
        <f>AW116</f>
        <v>142500</v>
      </c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2"/>
      <c r="BW116" s="43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5"/>
      <c r="CK116" s="40"/>
      <c r="CL116" s="41"/>
      <c r="CM116" s="41"/>
      <c r="CN116" s="41"/>
      <c r="CO116" s="41"/>
      <c r="CP116" s="41"/>
      <c r="CQ116" s="41"/>
      <c r="CR116" s="41"/>
      <c r="CS116" s="41"/>
      <c r="CT116" s="41"/>
      <c r="CU116" s="42"/>
      <c r="CV116" s="40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2"/>
      <c r="DK116" s="40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2"/>
      <c r="DY116" s="43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5"/>
      <c r="EL116" s="43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5"/>
      <c r="EY116" s="43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105"/>
    </row>
    <row r="117" spans="1:167" s="22" customFormat="1" ht="56.25" customHeight="1">
      <c r="A117" s="114" t="s">
        <v>138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5"/>
      <c r="AE117" s="56"/>
      <c r="AF117" s="57"/>
      <c r="AG117" s="57"/>
      <c r="AH117" s="57"/>
      <c r="AI117" s="57"/>
      <c r="AJ117" s="59"/>
      <c r="AK117" s="111" t="s">
        <v>139</v>
      </c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3"/>
      <c r="AW117" s="40">
        <f>AW118</f>
        <v>142500</v>
      </c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2"/>
      <c r="BJ117" s="40">
        <f>AW117</f>
        <v>142500</v>
      </c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2"/>
      <c r="BW117" s="43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5"/>
      <c r="CK117" s="40"/>
      <c r="CL117" s="41"/>
      <c r="CM117" s="41"/>
      <c r="CN117" s="41"/>
      <c r="CO117" s="41"/>
      <c r="CP117" s="41"/>
      <c r="CQ117" s="41"/>
      <c r="CR117" s="41"/>
      <c r="CS117" s="41"/>
      <c r="CT117" s="41"/>
      <c r="CU117" s="42"/>
      <c r="CV117" s="40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2"/>
      <c r="DK117" s="40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2"/>
      <c r="DY117" s="43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5"/>
      <c r="EL117" s="43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5"/>
      <c r="EY117" s="43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105"/>
    </row>
    <row r="118" spans="1:167" s="22" customFormat="1" ht="114.75" customHeight="1">
      <c r="A118" s="109" t="s">
        <v>140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10"/>
      <c r="AE118" s="56"/>
      <c r="AF118" s="57"/>
      <c r="AG118" s="57"/>
      <c r="AH118" s="57"/>
      <c r="AI118" s="57"/>
      <c r="AJ118" s="59"/>
      <c r="AK118" s="111" t="s">
        <v>141</v>
      </c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3"/>
      <c r="AW118" s="40">
        <f>AW119</f>
        <v>142500</v>
      </c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2"/>
      <c r="BJ118" s="40">
        <f>AW118</f>
        <v>142500</v>
      </c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2"/>
      <c r="BW118" s="43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5"/>
      <c r="CK118" s="40"/>
      <c r="CL118" s="41"/>
      <c r="CM118" s="41"/>
      <c r="CN118" s="41"/>
      <c r="CO118" s="41"/>
      <c r="CP118" s="41"/>
      <c r="CQ118" s="41"/>
      <c r="CR118" s="41"/>
      <c r="CS118" s="41"/>
      <c r="CT118" s="41"/>
      <c r="CU118" s="42"/>
      <c r="CV118" s="40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2"/>
      <c r="DK118" s="40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2"/>
      <c r="DY118" s="43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5"/>
      <c r="EL118" s="43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5"/>
      <c r="EY118" s="43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105"/>
    </row>
    <row r="119" spans="1:167" s="22" customFormat="1" ht="23.25" customHeight="1">
      <c r="A119" s="109" t="s">
        <v>307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10"/>
      <c r="AE119" s="56"/>
      <c r="AF119" s="57"/>
      <c r="AG119" s="57"/>
      <c r="AH119" s="57"/>
      <c r="AI119" s="57"/>
      <c r="AJ119" s="59"/>
      <c r="AK119" s="111" t="s">
        <v>142</v>
      </c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3"/>
      <c r="AW119" s="40">
        <f>AW120+AW121</f>
        <v>142500</v>
      </c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2"/>
      <c r="BJ119" s="40">
        <f>AW120</f>
        <v>80400</v>
      </c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2"/>
      <c r="BW119" s="43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5"/>
      <c r="CK119" s="40"/>
      <c r="CL119" s="41"/>
      <c r="CM119" s="41"/>
      <c r="CN119" s="41"/>
      <c r="CO119" s="41"/>
      <c r="CP119" s="41"/>
      <c r="CQ119" s="41"/>
      <c r="CR119" s="41"/>
      <c r="CS119" s="41"/>
      <c r="CT119" s="41"/>
      <c r="CU119" s="42"/>
      <c r="CV119" s="40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2"/>
      <c r="DK119" s="40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2"/>
      <c r="DY119" s="43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5"/>
      <c r="EL119" s="43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5"/>
      <c r="EY119" s="43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105"/>
    </row>
    <row r="120" spans="1:167" s="22" customFormat="1" ht="18" customHeight="1">
      <c r="A120" s="109" t="s">
        <v>71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10"/>
      <c r="AE120" s="56"/>
      <c r="AF120" s="57"/>
      <c r="AG120" s="57"/>
      <c r="AH120" s="57"/>
      <c r="AI120" s="57"/>
      <c r="AJ120" s="59"/>
      <c r="AK120" s="111" t="s">
        <v>143</v>
      </c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3"/>
      <c r="AW120" s="40">
        <v>80400</v>
      </c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2"/>
      <c r="BJ120" s="40">
        <f aca="true" t="shared" si="5" ref="BJ120:BJ126">AW120</f>
        <v>80400</v>
      </c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2"/>
      <c r="BW120" s="43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5"/>
      <c r="CK120" s="40">
        <v>80327.2</v>
      </c>
      <c r="CL120" s="41"/>
      <c r="CM120" s="41"/>
      <c r="CN120" s="41"/>
      <c r="CO120" s="41"/>
      <c r="CP120" s="41"/>
      <c r="CQ120" s="41"/>
      <c r="CR120" s="41"/>
      <c r="CS120" s="41"/>
      <c r="CT120" s="41"/>
      <c r="CU120" s="42"/>
      <c r="CV120" s="40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2"/>
      <c r="DK120" s="40">
        <f>CK120</f>
        <v>80327.2</v>
      </c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2"/>
      <c r="DY120" s="43">
        <f>DK120</f>
        <v>80327.2</v>
      </c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5"/>
      <c r="EL120" s="43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5"/>
      <c r="EY120" s="43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105"/>
    </row>
    <row r="121" spans="1:167" s="22" customFormat="1" ht="25.5" customHeight="1">
      <c r="A121" s="109" t="s">
        <v>72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10"/>
      <c r="AE121" s="56"/>
      <c r="AF121" s="57"/>
      <c r="AG121" s="57"/>
      <c r="AH121" s="57"/>
      <c r="AI121" s="57"/>
      <c r="AJ121" s="59"/>
      <c r="AK121" s="111" t="s">
        <v>144</v>
      </c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3"/>
      <c r="AW121" s="40">
        <f>AW122+AW123</f>
        <v>62100</v>
      </c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2"/>
      <c r="BJ121" s="40">
        <f t="shared" si="5"/>
        <v>62100</v>
      </c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2"/>
      <c r="BW121" s="43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5"/>
      <c r="CK121" s="40"/>
      <c r="CL121" s="41"/>
      <c r="CM121" s="41"/>
      <c r="CN121" s="41"/>
      <c r="CO121" s="41"/>
      <c r="CP121" s="41"/>
      <c r="CQ121" s="41"/>
      <c r="CR121" s="41"/>
      <c r="CS121" s="41"/>
      <c r="CT121" s="41"/>
      <c r="CU121" s="42"/>
      <c r="CV121" s="40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2"/>
      <c r="DK121" s="40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2"/>
      <c r="DY121" s="43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5"/>
      <c r="EL121" s="43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5"/>
      <c r="EY121" s="43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105"/>
    </row>
    <row r="122" spans="1:167" s="22" customFormat="1" ht="25.5" customHeight="1">
      <c r="A122" s="109" t="s">
        <v>73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10"/>
      <c r="AE122" s="56"/>
      <c r="AF122" s="57"/>
      <c r="AG122" s="57"/>
      <c r="AH122" s="57"/>
      <c r="AI122" s="57"/>
      <c r="AJ122" s="59"/>
      <c r="AK122" s="111" t="s">
        <v>145</v>
      </c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3"/>
      <c r="AW122" s="40">
        <v>11800</v>
      </c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2"/>
      <c r="BJ122" s="40">
        <f t="shared" si="5"/>
        <v>11800</v>
      </c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2"/>
      <c r="BW122" s="43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5"/>
      <c r="CK122" s="40">
        <v>11760</v>
      </c>
      <c r="CL122" s="41"/>
      <c r="CM122" s="41"/>
      <c r="CN122" s="41"/>
      <c r="CO122" s="41"/>
      <c r="CP122" s="41"/>
      <c r="CQ122" s="41"/>
      <c r="CR122" s="41"/>
      <c r="CS122" s="41"/>
      <c r="CT122" s="41"/>
      <c r="CU122" s="42"/>
      <c r="CV122" s="40">
        <v>11760</v>
      </c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2"/>
      <c r="DK122" s="40">
        <f>CK122</f>
        <v>11760</v>
      </c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2"/>
      <c r="DY122" s="43">
        <f>DK122</f>
        <v>11760</v>
      </c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5"/>
      <c r="EL122" s="43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5"/>
      <c r="EY122" s="43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105"/>
    </row>
    <row r="123" spans="1:167" s="22" customFormat="1" ht="25.5" customHeight="1">
      <c r="A123" s="109" t="s">
        <v>312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10"/>
      <c r="AE123" s="56"/>
      <c r="AF123" s="57"/>
      <c r="AG123" s="57"/>
      <c r="AH123" s="57"/>
      <c r="AI123" s="57"/>
      <c r="AJ123" s="59"/>
      <c r="AK123" s="111" t="s">
        <v>339</v>
      </c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3"/>
      <c r="AW123" s="40">
        <v>50300</v>
      </c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2"/>
      <c r="BJ123" s="40">
        <f t="shared" si="5"/>
        <v>50300</v>
      </c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2"/>
      <c r="BW123" s="43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5"/>
      <c r="CK123" s="40">
        <v>50260</v>
      </c>
      <c r="CL123" s="41"/>
      <c r="CM123" s="41"/>
      <c r="CN123" s="41"/>
      <c r="CO123" s="41"/>
      <c r="CP123" s="41"/>
      <c r="CQ123" s="41"/>
      <c r="CR123" s="41"/>
      <c r="CS123" s="41"/>
      <c r="CT123" s="41"/>
      <c r="CU123" s="42"/>
      <c r="CV123" s="40">
        <v>10260</v>
      </c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2"/>
      <c r="DK123" s="40">
        <f>CK123</f>
        <v>50260</v>
      </c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2"/>
      <c r="DY123" s="43">
        <f>DK123</f>
        <v>50260</v>
      </c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5"/>
      <c r="EL123" s="43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5"/>
      <c r="EY123" s="43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105"/>
    </row>
    <row r="124" spans="1:167" s="22" customFormat="1" ht="22.5" customHeight="1">
      <c r="A124" s="114" t="s">
        <v>172</v>
      </c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5"/>
      <c r="AE124" s="56"/>
      <c r="AF124" s="57"/>
      <c r="AG124" s="57"/>
      <c r="AH124" s="57"/>
      <c r="AI124" s="57"/>
      <c r="AJ124" s="59"/>
      <c r="AK124" s="111" t="s">
        <v>173</v>
      </c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3"/>
      <c r="AW124" s="40">
        <f>AW125</f>
        <v>371900</v>
      </c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2"/>
      <c r="BJ124" s="40">
        <f t="shared" si="5"/>
        <v>371900</v>
      </c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2"/>
      <c r="BW124" s="43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5"/>
      <c r="CK124" s="40"/>
      <c r="CL124" s="41"/>
      <c r="CM124" s="41"/>
      <c r="CN124" s="41"/>
      <c r="CO124" s="41"/>
      <c r="CP124" s="41"/>
      <c r="CQ124" s="41"/>
      <c r="CR124" s="41"/>
      <c r="CS124" s="41"/>
      <c r="CT124" s="41"/>
      <c r="CU124" s="42"/>
      <c r="CV124" s="40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2"/>
      <c r="DK124" s="40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2"/>
      <c r="DY124" s="43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5"/>
      <c r="EL124" s="43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5"/>
      <c r="EY124" s="43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105"/>
    </row>
    <row r="125" spans="1:167" s="22" customFormat="1" ht="22.5" customHeight="1">
      <c r="A125" s="114" t="s">
        <v>151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5"/>
      <c r="AE125" s="56"/>
      <c r="AF125" s="57"/>
      <c r="AG125" s="57"/>
      <c r="AH125" s="57"/>
      <c r="AI125" s="57"/>
      <c r="AJ125" s="59"/>
      <c r="AK125" s="111" t="s">
        <v>146</v>
      </c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3"/>
      <c r="AW125" s="40">
        <f>AW126</f>
        <v>371900</v>
      </c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2"/>
      <c r="BJ125" s="40">
        <f t="shared" si="5"/>
        <v>371900</v>
      </c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2"/>
      <c r="BW125" s="43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5"/>
      <c r="CK125" s="40"/>
      <c r="CL125" s="41"/>
      <c r="CM125" s="41"/>
      <c r="CN125" s="41"/>
      <c r="CO125" s="41"/>
      <c r="CP125" s="41"/>
      <c r="CQ125" s="41"/>
      <c r="CR125" s="41"/>
      <c r="CS125" s="41"/>
      <c r="CT125" s="41"/>
      <c r="CU125" s="42"/>
      <c r="CV125" s="40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2"/>
      <c r="DK125" s="40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2"/>
      <c r="DY125" s="43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5"/>
      <c r="EL125" s="43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5"/>
      <c r="EY125" s="43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105"/>
    </row>
    <row r="126" spans="1:167" s="22" customFormat="1" ht="118.5" customHeight="1">
      <c r="A126" s="109" t="s">
        <v>150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10"/>
      <c r="AE126" s="56"/>
      <c r="AF126" s="57"/>
      <c r="AG126" s="57"/>
      <c r="AH126" s="57"/>
      <c r="AI126" s="57"/>
      <c r="AJ126" s="59"/>
      <c r="AK126" s="111" t="s">
        <v>147</v>
      </c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3"/>
      <c r="AW126" s="40">
        <f>AW127</f>
        <v>371900</v>
      </c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2"/>
      <c r="BJ126" s="40">
        <f t="shared" si="5"/>
        <v>371900</v>
      </c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2"/>
      <c r="BW126" s="43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5"/>
      <c r="CK126" s="40"/>
      <c r="CL126" s="41"/>
      <c r="CM126" s="41"/>
      <c r="CN126" s="41"/>
      <c r="CO126" s="41"/>
      <c r="CP126" s="41"/>
      <c r="CQ126" s="41"/>
      <c r="CR126" s="41"/>
      <c r="CS126" s="41"/>
      <c r="CT126" s="41"/>
      <c r="CU126" s="42"/>
      <c r="CV126" s="40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2"/>
      <c r="DK126" s="40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2"/>
      <c r="DY126" s="43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5"/>
      <c r="EL126" s="43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5"/>
      <c r="EY126" s="43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105"/>
    </row>
    <row r="127" spans="1:167" s="22" customFormat="1" ht="25.5" customHeight="1">
      <c r="A127" s="109" t="s">
        <v>307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10"/>
      <c r="AE127" s="56"/>
      <c r="AF127" s="57"/>
      <c r="AG127" s="57"/>
      <c r="AH127" s="57"/>
      <c r="AI127" s="57"/>
      <c r="AJ127" s="59"/>
      <c r="AK127" s="111" t="s">
        <v>148</v>
      </c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3"/>
      <c r="AW127" s="40">
        <f>AW128+AW228</f>
        <v>371900</v>
      </c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2"/>
      <c r="BJ127" s="40">
        <f>AW128</f>
        <v>371900</v>
      </c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2"/>
      <c r="BW127" s="43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5"/>
      <c r="CK127" s="40"/>
      <c r="CL127" s="41"/>
      <c r="CM127" s="41"/>
      <c r="CN127" s="41"/>
      <c r="CO127" s="41"/>
      <c r="CP127" s="41"/>
      <c r="CQ127" s="41"/>
      <c r="CR127" s="41"/>
      <c r="CS127" s="41"/>
      <c r="CT127" s="41"/>
      <c r="CU127" s="42"/>
      <c r="CV127" s="40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2"/>
      <c r="DK127" s="40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2"/>
      <c r="DY127" s="43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5"/>
      <c r="EL127" s="43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5"/>
      <c r="EY127" s="43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105"/>
    </row>
    <row r="128" spans="1:167" s="22" customFormat="1" ht="18" customHeight="1">
      <c r="A128" s="109" t="s">
        <v>71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10"/>
      <c r="AE128" s="56"/>
      <c r="AF128" s="57"/>
      <c r="AG128" s="57"/>
      <c r="AH128" s="57"/>
      <c r="AI128" s="57"/>
      <c r="AJ128" s="59"/>
      <c r="AK128" s="111" t="s">
        <v>149</v>
      </c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3"/>
      <c r="AW128" s="40">
        <v>371900</v>
      </c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2"/>
      <c r="BJ128" s="40">
        <f aca="true" t="shared" si="6" ref="BJ128:BJ157">AW128</f>
        <v>371900</v>
      </c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2"/>
      <c r="BW128" s="43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5"/>
      <c r="CK128" s="40">
        <v>371801.39</v>
      </c>
      <c r="CL128" s="41"/>
      <c r="CM128" s="41"/>
      <c r="CN128" s="41"/>
      <c r="CO128" s="41"/>
      <c r="CP128" s="41"/>
      <c r="CQ128" s="41"/>
      <c r="CR128" s="41"/>
      <c r="CS128" s="41"/>
      <c r="CT128" s="41"/>
      <c r="CU128" s="42"/>
      <c r="CV128" s="40">
        <v>371801.39</v>
      </c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2"/>
      <c r="DK128" s="40">
        <f>CK128</f>
        <v>371801.39</v>
      </c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2"/>
      <c r="DY128" s="43">
        <f>DK128</f>
        <v>371801.39</v>
      </c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5"/>
      <c r="EL128" s="43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5"/>
      <c r="EY128" s="43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105"/>
    </row>
    <row r="129" spans="1:167" s="22" customFormat="1" ht="22.5" customHeight="1">
      <c r="A129" s="114" t="s">
        <v>174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5"/>
      <c r="AE129" s="56"/>
      <c r="AF129" s="57"/>
      <c r="AG129" s="57"/>
      <c r="AH129" s="57"/>
      <c r="AI129" s="57"/>
      <c r="AJ129" s="59"/>
      <c r="AK129" s="111" t="s">
        <v>175</v>
      </c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3"/>
      <c r="AW129" s="40">
        <f>AW130</f>
        <v>40041400</v>
      </c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2"/>
      <c r="BJ129" s="40">
        <f t="shared" si="6"/>
        <v>40041400</v>
      </c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2"/>
      <c r="BW129" s="43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5"/>
      <c r="CK129" s="40"/>
      <c r="CL129" s="41"/>
      <c r="CM129" s="41"/>
      <c r="CN129" s="41"/>
      <c r="CO129" s="41"/>
      <c r="CP129" s="41"/>
      <c r="CQ129" s="41"/>
      <c r="CR129" s="41"/>
      <c r="CS129" s="41"/>
      <c r="CT129" s="41"/>
      <c r="CU129" s="42"/>
      <c r="CV129" s="40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2"/>
      <c r="DK129" s="40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2"/>
      <c r="DY129" s="43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5"/>
      <c r="EL129" s="43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5"/>
      <c r="EY129" s="43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105"/>
    </row>
    <row r="130" spans="1:167" s="22" customFormat="1" ht="21" customHeight="1">
      <c r="A130" s="114" t="s">
        <v>153</v>
      </c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5"/>
      <c r="AE130" s="56"/>
      <c r="AF130" s="57"/>
      <c r="AG130" s="57"/>
      <c r="AH130" s="57"/>
      <c r="AI130" s="57"/>
      <c r="AJ130" s="59"/>
      <c r="AK130" s="111" t="s">
        <v>152</v>
      </c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3"/>
      <c r="AW130" s="40">
        <f>AW131+AW141</f>
        <v>40041400</v>
      </c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2"/>
      <c r="BJ130" s="40">
        <f t="shared" si="6"/>
        <v>40041400</v>
      </c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2"/>
      <c r="BW130" s="43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5"/>
      <c r="CK130" s="40"/>
      <c r="CL130" s="41"/>
      <c r="CM130" s="41"/>
      <c r="CN130" s="41"/>
      <c r="CO130" s="41"/>
      <c r="CP130" s="41"/>
      <c r="CQ130" s="41"/>
      <c r="CR130" s="41"/>
      <c r="CS130" s="41"/>
      <c r="CT130" s="41"/>
      <c r="CU130" s="42"/>
      <c r="CV130" s="40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2"/>
      <c r="DK130" s="40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2"/>
      <c r="DY130" s="43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5"/>
      <c r="EL130" s="43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5"/>
      <c r="EY130" s="43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105"/>
    </row>
    <row r="131" spans="1:167" s="22" customFormat="1" ht="59.25" customHeight="1">
      <c r="A131" s="109" t="s">
        <v>340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10"/>
      <c r="AE131" s="56"/>
      <c r="AF131" s="57"/>
      <c r="AG131" s="57"/>
      <c r="AH131" s="57"/>
      <c r="AI131" s="57"/>
      <c r="AJ131" s="59"/>
      <c r="AK131" s="111" t="s">
        <v>154</v>
      </c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3"/>
      <c r="AW131" s="40">
        <f>AW132+AW139</f>
        <v>32323400</v>
      </c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2"/>
      <c r="BJ131" s="40">
        <f t="shared" si="6"/>
        <v>32323400</v>
      </c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2"/>
      <c r="BW131" s="43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5"/>
      <c r="CK131" s="40"/>
      <c r="CL131" s="41"/>
      <c r="CM131" s="41"/>
      <c r="CN131" s="41"/>
      <c r="CO131" s="41"/>
      <c r="CP131" s="41"/>
      <c r="CQ131" s="41"/>
      <c r="CR131" s="41"/>
      <c r="CS131" s="41"/>
      <c r="CT131" s="41"/>
      <c r="CU131" s="42"/>
      <c r="CV131" s="40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2"/>
      <c r="DK131" s="40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2"/>
      <c r="DY131" s="43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5"/>
      <c r="EL131" s="43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5"/>
      <c r="EY131" s="43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105"/>
    </row>
    <row r="132" spans="1:167" s="22" customFormat="1" ht="27.75" customHeight="1">
      <c r="A132" s="109" t="s">
        <v>307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10"/>
      <c r="AE132" s="56"/>
      <c r="AF132" s="57"/>
      <c r="AG132" s="57"/>
      <c r="AH132" s="57"/>
      <c r="AI132" s="57"/>
      <c r="AJ132" s="59"/>
      <c r="AK132" s="111" t="s">
        <v>155</v>
      </c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3"/>
      <c r="AW132" s="40">
        <f>AW133+AW136</f>
        <v>32228300</v>
      </c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2"/>
      <c r="BJ132" s="40">
        <f t="shared" si="6"/>
        <v>32228300</v>
      </c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2"/>
      <c r="BW132" s="43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5"/>
      <c r="CK132" s="40"/>
      <c r="CL132" s="41"/>
      <c r="CM132" s="41"/>
      <c r="CN132" s="41"/>
      <c r="CO132" s="41"/>
      <c r="CP132" s="41"/>
      <c r="CQ132" s="41"/>
      <c r="CR132" s="41"/>
      <c r="CS132" s="41"/>
      <c r="CT132" s="41"/>
      <c r="CU132" s="42"/>
      <c r="CV132" s="40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2"/>
      <c r="DK132" s="40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2"/>
      <c r="DY132" s="43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5"/>
      <c r="EL132" s="43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5"/>
      <c r="EY132" s="43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105"/>
    </row>
    <row r="133" spans="1:167" s="22" customFormat="1" ht="18" customHeight="1">
      <c r="A133" s="109" t="s">
        <v>68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10"/>
      <c r="AE133" s="56"/>
      <c r="AF133" s="57"/>
      <c r="AG133" s="57"/>
      <c r="AH133" s="57"/>
      <c r="AI133" s="57"/>
      <c r="AJ133" s="59"/>
      <c r="AK133" s="111" t="s">
        <v>157</v>
      </c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3"/>
      <c r="AW133" s="40">
        <f>AW134+AW135</f>
        <v>25774600</v>
      </c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2"/>
      <c r="BJ133" s="40">
        <f t="shared" si="6"/>
        <v>25774600</v>
      </c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2"/>
      <c r="BW133" s="43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5"/>
      <c r="CK133" s="40"/>
      <c r="CL133" s="41"/>
      <c r="CM133" s="41"/>
      <c r="CN133" s="41"/>
      <c r="CO133" s="41"/>
      <c r="CP133" s="41"/>
      <c r="CQ133" s="41"/>
      <c r="CR133" s="41"/>
      <c r="CS133" s="41"/>
      <c r="CT133" s="41"/>
      <c r="CU133" s="42"/>
      <c r="CV133" s="40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2"/>
      <c r="DK133" s="40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2"/>
      <c r="DY133" s="43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5"/>
      <c r="EL133" s="43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5"/>
      <c r="EY133" s="43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105"/>
    </row>
    <row r="134" spans="1:167" s="22" customFormat="1" ht="26.25" customHeight="1">
      <c r="A134" s="109" t="s">
        <v>70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10"/>
      <c r="AE134" s="56"/>
      <c r="AF134" s="57"/>
      <c r="AG134" s="57"/>
      <c r="AH134" s="57"/>
      <c r="AI134" s="57"/>
      <c r="AJ134" s="59"/>
      <c r="AK134" s="111" t="s">
        <v>158</v>
      </c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3"/>
      <c r="AW134" s="40">
        <v>528400</v>
      </c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2"/>
      <c r="BJ134" s="40">
        <f t="shared" si="6"/>
        <v>528400</v>
      </c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2"/>
      <c r="BW134" s="43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5"/>
      <c r="CK134" s="40">
        <v>255600</v>
      </c>
      <c r="CL134" s="41"/>
      <c r="CM134" s="41"/>
      <c r="CN134" s="41"/>
      <c r="CO134" s="41"/>
      <c r="CP134" s="41"/>
      <c r="CQ134" s="41"/>
      <c r="CR134" s="41"/>
      <c r="CS134" s="41"/>
      <c r="CT134" s="41"/>
      <c r="CU134" s="42"/>
      <c r="CV134" s="40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2"/>
      <c r="DK134" s="40">
        <f>CK134</f>
        <v>255600</v>
      </c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2"/>
      <c r="DY134" s="43">
        <f>DK134</f>
        <v>255600</v>
      </c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5"/>
      <c r="EL134" s="43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5"/>
      <c r="EY134" s="43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105"/>
    </row>
    <row r="135" spans="1:167" s="22" customFormat="1" ht="18" customHeight="1">
      <c r="A135" s="109" t="s">
        <v>71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10"/>
      <c r="AE135" s="56"/>
      <c r="AF135" s="57"/>
      <c r="AG135" s="57"/>
      <c r="AH135" s="57"/>
      <c r="AI135" s="57"/>
      <c r="AJ135" s="59"/>
      <c r="AK135" s="111" t="s">
        <v>156</v>
      </c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3"/>
      <c r="AW135" s="40">
        <v>25246200</v>
      </c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2"/>
      <c r="BJ135" s="40">
        <f t="shared" si="6"/>
        <v>25246200</v>
      </c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2"/>
      <c r="BW135" s="43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5"/>
      <c r="CK135" s="40">
        <v>24988129.86</v>
      </c>
      <c r="CL135" s="41"/>
      <c r="CM135" s="41"/>
      <c r="CN135" s="41"/>
      <c r="CO135" s="41"/>
      <c r="CP135" s="41"/>
      <c r="CQ135" s="41"/>
      <c r="CR135" s="41"/>
      <c r="CS135" s="41"/>
      <c r="CT135" s="41"/>
      <c r="CU135" s="42"/>
      <c r="CV135" s="40">
        <v>24838693.86</v>
      </c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2"/>
      <c r="DK135" s="40">
        <f>DY135</f>
        <v>23913881.51</v>
      </c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2"/>
      <c r="DY135" s="43">
        <v>23913881.51</v>
      </c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5"/>
      <c r="EL135" s="43">
        <f>CK135-DY135</f>
        <v>1074248.3499999978</v>
      </c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5"/>
      <c r="EY135" s="43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105"/>
    </row>
    <row r="136" spans="1:167" s="22" customFormat="1" ht="21.75" customHeight="1">
      <c r="A136" s="109" t="s">
        <v>72</v>
      </c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10"/>
      <c r="AE136" s="56"/>
      <c r="AF136" s="57"/>
      <c r="AG136" s="57"/>
      <c r="AH136" s="57"/>
      <c r="AI136" s="57"/>
      <c r="AJ136" s="59"/>
      <c r="AK136" s="111" t="s">
        <v>159</v>
      </c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3"/>
      <c r="AW136" s="40">
        <f>AW137+AW138</f>
        <v>6453700</v>
      </c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2"/>
      <c r="BJ136" s="40">
        <f t="shared" si="6"/>
        <v>6453700</v>
      </c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2"/>
      <c r="BW136" s="43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5"/>
      <c r="CK136" s="40"/>
      <c r="CL136" s="41"/>
      <c r="CM136" s="41"/>
      <c r="CN136" s="41"/>
      <c r="CO136" s="41"/>
      <c r="CP136" s="41"/>
      <c r="CQ136" s="41"/>
      <c r="CR136" s="41"/>
      <c r="CS136" s="41"/>
      <c r="CT136" s="41"/>
      <c r="CU136" s="42"/>
      <c r="CV136" s="40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2"/>
      <c r="DK136" s="40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2"/>
      <c r="DY136" s="43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5"/>
      <c r="EL136" s="43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5"/>
      <c r="EY136" s="43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105"/>
    </row>
    <row r="137" spans="1:167" s="22" customFormat="1" ht="27" customHeight="1">
      <c r="A137" s="109" t="s">
        <v>73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10"/>
      <c r="AE137" s="56"/>
      <c r="AF137" s="57"/>
      <c r="AG137" s="57"/>
      <c r="AH137" s="57"/>
      <c r="AI137" s="57"/>
      <c r="AJ137" s="59"/>
      <c r="AK137" s="111" t="s">
        <v>160</v>
      </c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3"/>
      <c r="AW137" s="40">
        <v>5223100</v>
      </c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2"/>
      <c r="BJ137" s="40">
        <f t="shared" si="6"/>
        <v>5223100</v>
      </c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2"/>
      <c r="BW137" s="43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5"/>
      <c r="CK137" s="40">
        <v>4825206.88</v>
      </c>
      <c r="CL137" s="41"/>
      <c r="CM137" s="41"/>
      <c r="CN137" s="41"/>
      <c r="CO137" s="41"/>
      <c r="CP137" s="41"/>
      <c r="CQ137" s="41"/>
      <c r="CR137" s="41"/>
      <c r="CS137" s="41"/>
      <c r="CT137" s="41"/>
      <c r="CU137" s="42"/>
      <c r="CV137" s="40">
        <v>4758556.88</v>
      </c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2"/>
      <c r="DK137" s="40">
        <f>CK137</f>
        <v>4825206.88</v>
      </c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2"/>
      <c r="DY137" s="43">
        <f>DK137</f>
        <v>4825206.88</v>
      </c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5"/>
      <c r="EL137" s="43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5"/>
      <c r="EY137" s="43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105"/>
    </row>
    <row r="138" spans="1:167" s="22" customFormat="1" ht="27" customHeight="1">
      <c r="A138" s="109" t="s">
        <v>312</v>
      </c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10"/>
      <c r="AE138" s="56"/>
      <c r="AF138" s="57"/>
      <c r="AG138" s="57"/>
      <c r="AH138" s="57"/>
      <c r="AI138" s="57"/>
      <c r="AJ138" s="59"/>
      <c r="AK138" s="111" t="s">
        <v>342</v>
      </c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3"/>
      <c r="AW138" s="40">
        <v>1230600</v>
      </c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2"/>
      <c r="BJ138" s="40">
        <f t="shared" si="6"/>
        <v>1230600</v>
      </c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2"/>
      <c r="BW138" s="43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5"/>
      <c r="CK138" s="40">
        <v>851028.46</v>
      </c>
      <c r="CL138" s="41"/>
      <c r="CM138" s="41"/>
      <c r="CN138" s="41"/>
      <c r="CO138" s="41"/>
      <c r="CP138" s="41"/>
      <c r="CQ138" s="41"/>
      <c r="CR138" s="41"/>
      <c r="CS138" s="41"/>
      <c r="CT138" s="41"/>
      <c r="CU138" s="42"/>
      <c r="CV138" s="40">
        <v>766860.46</v>
      </c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2"/>
      <c r="DK138" s="40">
        <f>DY138</f>
        <v>460418.46</v>
      </c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2"/>
      <c r="DY138" s="43">
        <v>460418.46</v>
      </c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5"/>
      <c r="EL138" s="43">
        <f>CK138-DY138</f>
        <v>390609.99999999994</v>
      </c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5"/>
      <c r="EY138" s="43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105"/>
    </row>
    <row r="139" spans="1:167" s="22" customFormat="1" ht="21.75" customHeight="1">
      <c r="A139" s="109" t="s">
        <v>74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10"/>
      <c r="AE139" s="56"/>
      <c r="AF139" s="57"/>
      <c r="AG139" s="57"/>
      <c r="AH139" s="57"/>
      <c r="AI139" s="57"/>
      <c r="AJ139" s="59"/>
      <c r="AK139" s="111" t="s">
        <v>161</v>
      </c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3"/>
      <c r="AW139" s="40">
        <f>AW140+AW230</f>
        <v>95100</v>
      </c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2"/>
      <c r="BJ139" s="40">
        <f t="shared" si="6"/>
        <v>95100</v>
      </c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2"/>
      <c r="BW139" s="43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5"/>
      <c r="CK139" s="40"/>
      <c r="CL139" s="41"/>
      <c r="CM139" s="41"/>
      <c r="CN139" s="41"/>
      <c r="CO139" s="41"/>
      <c r="CP139" s="41"/>
      <c r="CQ139" s="41"/>
      <c r="CR139" s="41"/>
      <c r="CS139" s="41"/>
      <c r="CT139" s="41"/>
      <c r="CU139" s="42"/>
      <c r="CV139" s="40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2"/>
      <c r="DK139" s="40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2"/>
      <c r="DY139" s="43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5"/>
      <c r="EL139" s="43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5"/>
      <c r="EY139" s="43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105"/>
    </row>
    <row r="140" spans="1:167" s="22" customFormat="1" ht="18" customHeight="1">
      <c r="A140" s="109" t="s">
        <v>315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10"/>
      <c r="AE140" s="56"/>
      <c r="AF140" s="57"/>
      <c r="AG140" s="57"/>
      <c r="AH140" s="57"/>
      <c r="AI140" s="57"/>
      <c r="AJ140" s="59"/>
      <c r="AK140" s="111" t="s">
        <v>162</v>
      </c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3"/>
      <c r="AW140" s="40">
        <v>95100</v>
      </c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2"/>
      <c r="BJ140" s="40">
        <f t="shared" si="6"/>
        <v>95100</v>
      </c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2"/>
      <c r="BW140" s="43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5"/>
      <c r="CK140" s="40">
        <v>95060</v>
      </c>
      <c r="CL140" s="41"/>
      <c r="CM140" s="41"/>
      <c r="CN140" s="41"/>
      <c r="CO140" s="41"/>
      <c r="CP140" s="41"/>
      <c r="CQ140" s="41"/>
      <c r="CR140" s="41"/>
      <c r="CS140" s="41"/>
      <c r="CT140" s="41"/>
      <c r="CU140" s="42"/>
      <c r="CV140" s="40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2"/>
      <c r="DK140" s="40">
        <f>CK140</f>
        <v>95060</v>
      </c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2"/>
      <c r="DY140" s="43">
        <f>DK140</f>
        <v>95060</v>
      </c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5"/>
      <c r="EL140" s="43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5"/>
      <c r="EY140" s="43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105"/>
    </row>
    <row r="141" spans="1:167" s="22" customFormat="1" ht="54.75" customHeight="1">
      <c r="A141" s="109" t="s">
        <v>341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10"/>
      <c r="AE141" s="56"/>
      <c r="AF141" s="57"/>
      <c r="AG141" s="57"/>
      <c r="AH141" s="57"/>
      <c r="AI141" s="57"/>
      <c r="AJ141" s="59"/>
      <c r="AK141" s="111" t="s">
        <v>163</v>
      </c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3"/>
      <c r="AW141" s="40">
        <f>AW142+AW232</f>
        <v>7718000</v>
      </c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2"/>
      <c r="BJ141" s="40">
        <f t="shared" si="6"/>
        <v>7718000</v>
      </c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2"/>
      <c r="BW141" s="43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5"/>
      <c r="CK141" s="40"/>
      <c r="CL141" s="41"/>
      <c r="CM141" s="41"/>
      <c r="CN141" s="41"/>
      <c r="CO141" s="41"/>
      <c r="CP141" s="41"/>
      <c r="CQ141" s="41"/>
      <c r="CR141" s="41"/>
      <c r="CS141" s="41"/>
      <c r="CT141" s="41"/>
      <c r="CU141" s="42"/>
      <c r="CV141" s="40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2"/>
      <c r="DK141" s="40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2"/>
      <c r="DY141" s="43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5"/>
      <c r="EL141" s="43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5"/>
      <c r="EY141" s="43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105"/>
    </row>
    <row r="142" spans="1:167" s="22" customFormat="1" ht="25.5" customHeight="1">
      <c r="A142" s="109" t="s">
        <v>307</v>
      </c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10"/>
      <c r="AE142" s="56"/>
      <c r="AF142" s="57"/>
      <c r="AG142" s="57"/>
      <c r="AH142" s="57"/>
      <c r="AI142" s="57"/>
      <c r="AJ142" s="59"/>
      <c r="AK142" s="111" t="s">
        <v>164</v>
      </c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3"/>
      <c r="AW142" s="40">
        <f>AW143+AW144</f>
        <v>7718000</v>
      </c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2"/>
      <c r="BJ142" s="40">
        <f t="shared" si="6"/>
        <v>7718000</v>
      </c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2"/>
      <c r="BW142" s="43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5"/>
      <c r="CK142" s="40"/>
      <c r="CL142" s="41"/>
      <c r="CM142" s="41"/>
      <c r="CN142" s="41"/>
      <c r="CO142" s="41"/>
      <c r="CP142" s="41"/>
      <c r="CQ142" s="41"/>
      <c r="CR142" s="41"/>
      <c r="CS142" s="41"/>
      <c r="CT142" s="41"/>
      <c r="CU142" s="42"/>
      <c r="CV142" s="40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2"/>
      <c r="DK142" s="40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2"/>
      <c r="DY142" s="43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5"/>
      <c r="EL142" s="43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5"/>
      <c r="EY142" s="43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105"/>
    </row>
    <row r="143" spans="1:167" s="22" customFormat="1" ht="18" customHeight="1">
      <c r="A143" s="109" t="s">
        <v>71</v>
      </c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10"/>
      <c r="AE143" s="56"/>
      <c r="AF143" s="57"/>
      <c r="AG143" s="57"/>
      <c r="AH143" s="57"/>
      <c r="AI143" s="57"/>
      <c r="AJ143" s="59"/>
      <c r="AK143" s="111" t="s">
        <v>165</v>
      </c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3"/>
      <c r="AW143" s="40">
        <v>6163000</v>
      </c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2"/>
      <c r="BJ143" s="40">
        <f t="shared" si="6"/>
        <v>6163000</v>
      </c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2"/>
      <c r="BW143" s="43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5"/>
      <c r="CK143" s="40">
        <v>6162900.23</v>
      </c>
      <c r="CL143" s="41"/>
      <c r="CM143" s="41"/>
      <c r="CN143" s="41"/>
      <c r="CO143" s="41"/>
      <c r="CP143" s="41"/>
      <c r="CQ143" s="41"/>
      <c r="CR143" s="41"/>
      <c r="CS143" s="41"/>
      <c r="CT143" s="41"/>
      <c r="CU143" s="42"/>
      <c r="CV143" s="40">
        <f>CK143</f>
        <v>6162900.23</v>
      </c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2"/>
      <c r="DK143" s="40">
        <f>CK143</f>
        <v>6162900.23</v>
      </c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2"/>
      <c r="DY143" s="43">
        <f>DK143</f>
        <v>6162900.23</v>
      </c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5"/>
      <c r="EL143" s="43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5"/>
      <c r="EY143" s="43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105"/>
    </row>
    <row r="144" spans="1:167" s="22" customFormat="1" ht="26.25" customHeight="1">
      <c r="A144" s="109" t="s">
        <v>73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10"/>
      <c r="AE144" s="56"/>
      <c r="AF144" s="57"/>
      <c r="AG144" s="57"/>
      <c r="AH144" s="57"/>
      <c r="AI144" s="57"/>
      <c r="AJ144" s="59"/>
      <c r="AK144" s="111" t="s">
        <v>343</v>
      </c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3"/>
      <c r="AW144" s="40">
        <v>1555000</v>
      </c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2"/>
      <c r="BJ144" s="40">
        <f t="shared" si="6"/>
        <v>1555000</v>
      </c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2"/>
      <c r="BW144" s="43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5"/>
      <c r="CK144" s="40">
        <v>1554926.1</v>
      </c>
      <c r="CL144" s="41"/>
      <c r="CM144" s="41"/>
      <c r="CN144" s="41"/>
      <c r="CO144" s="41"/>
      <c r="CP144" s="41"/>
      <c r="CQ144" s="41"/>
      <c r="CR144" s="41"/>
      <c r="CS144" s="41"/>
      <c r="CT144" s="41"/>
      <c r="CU144" s="42"/>
      <c r="CV144" s="40">
        <f>CK144</f>
        <v>1554926.1</v>
      </c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2"/>
      <c r="DK144" s="40">
        <f>CK144</f>
        <v>1554926.1</v>
      </c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2"/>
      <c r="DY144" s="43">
        <f>DK144</f>
        <v>1554926.1</v>
      </c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5"/>
      <c r="EL144" s="43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5"/>
      <c r="EY144" s="43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105"/>
    </row>
    <row r="145" spans="1:167" s="22" customFormat="1" ht="15.75" customHeight="1">
      <c r="A145" s="114" t="s">
        <v>176</v>
      </c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5"/>
      <c r="AE145" s="56"/>
      <c r="AF145" s="57"/>
      <c r="AG145" s="57"/>
      <c r="AH145" s="57"/>
      <c r="AI145" s="57"/>
      <c r="AJ145" s="59"/>
      <c r="AK145" s="111" t="s">
        <v>177</v>
      </c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3"/>
      <c r="AW145" s="40">
        <f>AW146</f>
        <v>200000</v>
      </c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2"/>
      <c r="BJ145" s="40">
        <f t="shared" si="6"/>
        <v>200000</v>
      </c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2"/>
      <c r="BW145" s="43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5"/>
      <c r="CK145" s="40"/>
      <c r="CL145" s="41"/>
      <c r="CM145" s="41"/>
      <c r="CN145" s="41"/>
      <c r="CO145" s="41"/>
      <c r="CP145" s="41"/>
      <c r="CQ145" s="41"/>
      <c r="CR145" s="41"/>
      <c r="CS145" s="41"/>
      <c r="CT145" s="41"/>
      <c r="CU145" s="42"/>
      <c r="CV145" s="40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2"/>
      <c r="DK145" s="40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2"/>
      <c r="DY145" s="43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5"/>
      <c r="EL145" s="43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5"/>
      <c r="EY145" s="43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105"/>
    </row>
    <row r="146" spans="1:167" s="22" customFormat="1" ht="22.5" customHeight="1">
      <c r="A146" s="114" t="s">
        <v>166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5"/>
      <c r="AE146" s="56"/>
      <c r="AF146" s="57"/>
      <c r="AG146" s="57"/>
      <c r="AH146" s="57"/>
      <c r="AI146" s="57"/>
      <c r="AJ146" s="59"/>
      <c r="AK146" s="111" t="s">
        <v>167</v>
      </c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3"/>
      <c r="AW146" s="40">
        <f>AW147</f>
        <v>200000</v>
      </c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2"/>
      <c r="BJ146" s="40">
        <f t="shared" si="6"/>
        <v>200000</v>
      </c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2"/>
      <c r="BW146" s="43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5"/>
      <c r="CK146" s="40"/>
      <c r="CL146" s="41"/>
      <c r="CM146" s="41"/>
      <c r="CN146" s="41"/>
      <c r="CO146" s="41"/>
      <c r="CP146" s="41"/>
      <c r="CQ146" s="41"/>
      <c r="CR146" s="41"/>
      <c r="CS146" s="41"/>
      <c r="CT146" s="41"/>
      <c r="CU146" s="42"/>
      <c r="CV146" s="40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2"/>
      <c r="DK146" s="40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2"/>
      <c r="DY146" s="43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5"/>
      <c r="EL146" s="43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5"/>
      <c r="EY146" s="43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105"/>
    </row>
    <row r="147" spans="1:167" s="22" customFormat="1" ht="69.75" customHeight="1">
      <c r="A147" s="109" t="s">
        <v>345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10"/>
      <c r="AE147" s="56"/>
      <c r="AF147" s="57"/>
      <c r="AG147" s="57"/>
      <c r="AH147" s="57"/>
      <c r="AI147" s="57"/>
      <c r="AJ147" s="59"/>
      <c r="AK147" s="111" t="s">
        <v>178</v>
      </c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3"/>
      <c r="AW147" s="40">
        <f>AW148</f>
        <v>200000</v>
      </c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2"/>
      <c r="BJ147" s="40">
        <f t="shared" si="6"/>
        <v>200000</v>
      </c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2"/>
      <c r="BW147" s="43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5"/>
      <c r="CK147" s="40"/>
      <c r="CL147" s="41"/>
      <c r="CM147" s="41"/>
      <c r="CN147" s="41"/>
      <c r="CO147" s="41"/>
      <c r="CP147" s="41"/>
      <c r="CQ147" s="41"/>
      <c r="CR147" s="41"/>
      <c r="CS147" s="41"/>
      <c r="CT147" s="41"/>
      <c r="CU147" s="42"/>
      <c r="CV147" s="40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2"/>
      <c r="DK147" s="40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2"/>
      <c r="DY147" s="43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5"/>
      <c r="EL147" s="43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5"/>
      <c r="EY147" s="43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105"/>
    </row>
    <row r="148" spans="1:167" s="22" customFormat="1" ht="26.25" customHeight="1">
      <c r="A148" s="109" t="s">
        <v>307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10"/>
      <c r="AE148" s="56"/>
      <c r="AF148" s="57"/>
      <c r="AG148" s="57"/>
      <c r="AH148" s="57"/>
      <c r="AI148" s="57"/>
      <c r="AJ148" s="59"/>
      <c r="AK148" s="111" t="s">
        <v>179</v>
      </c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3"/>
      <c r="AW148" s="40">
        <f>AW149+AW150</f>
        <v>200000</v>
      </c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2"/>
      <c r="BJ148" s="40">
        <f t="shared" si="6"/>
        <v>200000</v>
      </c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2"/>
      <c r="BW148" s="43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5"/>
      <c r="CK148" s="40"/>
      <c r="CL148" s="41"/>
      <c r="CM148" s="41"/>
      <c r="CN148" s="41"/>
      <c r="CO148" s="41"/>
      <c r="CP148" s="41"/>
      <c r="CQ148" s="41"/>
      <c r="CR148" s="41"/>
      <c r="CS148" s="41"/>
      <c r="CT148" s="41"/>
      <c r="CU148" s="42"/>
      <c r="CV148" s="40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2"/>
      <c r="DK148" s="40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2"/>
      <c r="DY148" s="43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5"/>
      <c r="EL148" s="43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5"/>
      <c r="EY148" s="43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105"/>
    </row>
    <row r="149" spans="1:167" s="22" customFormat="1" ht="18" customHeight="1">
      <c r="A149" s="109" t="s">
        <v>71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10"/>
      <c r="AE149" s="56"/>
      <c r="AF149" s="57"/>
      <c r="AG149" s="57"/>
      <c r="AH149" s="57"/>
      <c r="AI149" s="57"/>
      <c r="AJ149" s="59"/>
      <c r="AK149" s="111" t="s">
        <v>180</v>
      </c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3"/>
      <c r="AW149" s="40">
        <v>130000</v>
      </c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2"/>
      <c r="BJ149" s="40">
        <f t="shared" si="6"/>
        <v>130000</v>
      </c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2"/>
      <c r="BW149" s="43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5"/>
      <c r="CK149" s="40">
        <v>130000</v>
      </c>
      <c r="CL149" s="41"/>
      <c r="CM149" s="41"/>
      <c r="CN149" s="41"/>
      <c r="CO149" s="41"/>
      <c r="CP149" s="41"/>
      <c r="CQ149" s="41"/>
      <c r="CR149" s="41"/>
      <c r="CS149" s="41"/>
      <c r="CT149" s="41"/>
      <c r="CU149" s="42"/>
      <c r="CV149" s="40">
        <f>CK149</f>
        <v>130000</v>
      </c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2"/>
      <c r="DK149" s="40">
        <f>CK149</f>
        <v>130000</v>
      </c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2"/>
      <c r="DY149" s="43">
        <f>DK149</f>
        <v>130000</v>
      </c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5"/>
      <c r="EL149" s="43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5"/>
      <c r="EY149" s="43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105"/>
    </row>
    <row r="150" spans="1:167" s="22" customFormat="1" ht="36" customHeight="1">
      <c r="A150" s="109" t="s">
        <v>314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10"/>
      <c r="AE150" s="56"/>
      <c r="AF150" s="57"/>
      <c r="AG150" s="57"/>
      <c r="AH150" s="57"/>
      <c r="AI150" s="57"/>
      <c r="AJ150" s="59"/>
      <c r="AK150" s="111" t="s">
        <v>344</v>
      </c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3"/>
      <c r="AW150" s="40">
        <v>70000</v>
      </c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2"/>
      <c r="BJ150" s="40">
        <f t="shared" si="6"/>
        <v>70000</v>
      </c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2"/>
      <c r="BW150" s="43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5"/>
      <c r="CK150" s="40">
        <v>70000</v>
      </c>
      <c r="CL150" s="41"/>
      <c r="CM150" s="41"/>
      <c r="CN150" s="41"/>
      <c r="CO150" s="41"/>
      <c r="CP150" s="41"/>
      <c r="CQ150" s="41"/>
      <c r="CR150" s="41"/>
      <c r="CS150" s="41"/>
      <c r="CT150" s="41"/>
      <c r="CU150" s="42"/>
      <c r="CV150" s="40">
        <f>CK150</f>
        <v>70000</v>
      </c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2"/>
      <c r="DK150" s="40">
        <f>CK150</f>
        <v>70000</v>
      </c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2"/>
      <c r="DY150" s="43">
        <f>DK150</f>
        <v>70000</v>
      </c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5"/>
      <c r="EL150" s="43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5"/>
      <c r="EY150" s="43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105"/>
    </row>
    <row r="151" spans="1:167" s="22" customFormat="1" ht="15.75" customHeight="1">
      <c r="A151" s="114" t="s">
        <v>181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5"/>
      <c r="AE151" s="56"/>
      <c r="AF151" s="57"/>
      <c r="AG151" s="57"/>
      <c r="AH151" s="57"/>
      <c r="AI151" s="57"/>
      <c r="AJ151" s="59"/>
      <c r="AK151" s="111" t="s">
        <v>182</v>
      </c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3"/>
      <c r="AW151" s="40">
        <f>AW152+AW156</f>
        <v>3064100</v>
      </c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2"/>
      <c r="BJ151" s="40">
        <f t="shared" si="6"/>
        <v>3064100</v>
      </c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2"/>
      <c r="BW151" s="43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5"/>
      <c r="CK151" s="40"/>
      <c r="CL151" s="41"/>
      <c r="CM151" s="41"/>
      <c r="CN151" s="41"/>
      <c r="CO151" s="41"/>
      <c r="CP151" s="41"/>
      <c r="CQ151" s="41"/>
      <c r="CR151" s="41"/>
      <c r="CS151" s="41"/>
      <c r="CT151" s="41"/>
      <c r="CU151" s="42"/>
      <c r="CV151" s="40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2"/>
      <c r="DK151" s="40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2"/>
      <c r="DY151" s="43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5"/>
      <c r="EL151" s="43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5"/>
      <c r="EY151" s="43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105"/>
    </row>
    <row r="152" spans="1:167" s="22" customFormat="1" ht="39" customHeight="1">
      <c r="A152" s="114" t="s">
        <v>184</v>
      </c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5"/>
      <c r="AE152" s="56"/>
      <c r="AF152" s="57"/>
      <c r="AG152" s="57"/>
      <c r="AH152" s="57"/>
      <c r="AI152" s="57"/>
      <c r="AJ152" s="59"/>
      <c r="AK152" s="111" t="s">
        <v>183</v>
      </c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3"/>
      <c r="AW152" s="40">
        <f>AW153</f>
        <v>31100</v>
      </c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2"/>
      <c r="BJ152" s="40">
        <f t="shared" si="6"/>
        <v>31100</v>
      </c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2"/>
      <c r="BW152" s="43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5"/>
      <c r="CK152" s="40"/>
      <c r="CL152" s="41"/>
      <c r="CM152" s="41"/>
      <c r="CN152" s="41"/>
      <c r="CO152" s="41"/>
      <c r="CP152" s="41"/>
      <c r="CQ152" s="41"/>
      <c r="CR152" s="41"/>
      <c r="CS152" s="41"/>
      <c r="CT152" s="41"/>
      <c r="CU152" s="42"/>
      <c r="CV152" s="40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2"/>
      <c r="DK152" s="40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2"/>
      <c r="DY152" s="43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5"/>
      <c r="EL152" s="43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5"/>
      <c r="EY152" s="43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105"/>
    </row>
    <row r="153" spans="1:167" s="22" customFormat="1" ht="117.75" customHeight="1">
      <c r="A153" s="109" t="s">
        <v>185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10"/>
      <c r="AE153" s="56"/>
      <c r="AF153" s="57"/>
      <c r="AG153" s="57"/>
      <c r="AH153" s="57"/>
      <c r="AI153" s="57"/>
      <c r="AJ153" s="59"/>
      <c r="AK153" s="111" t="s">
        <v>186</v>
      </c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3"/>
      <c r="AW153" s="40">
        <f>AW154</f>
        <v>31100</v>
      </c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2"/>
      <c r="BJ153" s="40">
        <f t="shared" si="6"/>
        <v>31100</v>
      </c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2"/>
      <c r="BW153" s="43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5"/>
      <c r="CK153" s="40"/>
      <c r="CL153" s="41"/>
      <c r="CM153" s="41"/>
      <c r="CN153" s="41"/>
      <c r="CO153" s="41"/>
      <c r="CP153" s="41"/>
      <c r="CQ153" s="41"/>
      <c r="CR153" s="41"/>
      <c r="CS153" s="41"/>
      <c r="CT153" s="41"/>
      <c r="CU153" s="42"/>
      <c r="CV153" s="40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2"/>
      <c r="DK153" s="40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2"/>
      <c r="DY153" s="43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5"/>
      <c r="EL153" s="43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5"/>
      <c r="EY153" s="43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105"/>
    </row>
    <row r="154" spans="1:167" s="22" customFormat="1" ht="23.25" customHeight="1">
      <c r="A154" s="109" t="s">
        <v>307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10"/>
      <c r="AE154" s="56"/>
      <c r="AF154" s="57"/>
      <c r="AG154" s="57"/>
      <c r="AH154" s="57"/>
      <c r="AI154" s="57"/>
      <c r="AJ154" s="59"/>
      <c r="AK154" s="111" t="s">
        <v>187</v>
      </c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3"/>
      <c r="AW154" s="40">
        <f>AW155</f>
        <v>31100</v>
      </c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2"/>
      <c r="BJ154" s="40">
        <f t="shared" si="6"/>
        <v>31100</v>
      </c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2"/>
      <c r="BW154" s="43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5"/>
      <c r="CK154" s="40"/>
      <c r="CL154" s="41"/>
      <c r="CM154" s="41"/>
      <c r="CN154" s="41"/>
      <c r="CO154" s="41"/>
      <c r="CP154" s="41"/>
      <c r="CQ154" s="41"/>
      <c r="CR154" s="41"/>
      <c r="CS154" s="41"/>
      <c r="CT154" s="41"/>
      <c r="CU154" s="42"/>
      <c r="CV154" s="40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2"/>
      <c r="DK154" s="40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2"/>
      <c r="DY154" s="43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5"/>
      <c r="EL154" s="43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5"/>
      <c r="EY154" s="43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105"/>
    </row>
    <row r="155" spans="1:167" s="22" customFormat="1" ht="18" customHeight="1">
      <c r="A155" s="109" t="s">
        <v>71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10"/>
      <c r="AE155" s="56"/>
      <c r="AF155" s="57"/>
      <c r="AG155" s="57"/>
      <c r="AH155" s="57"/>
      <c r="AI155" s="57"/>
      <c r="AJ155" s="59"/>
      <c r="AK155" s="111" t="s">
        <v>188</v>
      </c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3"/>
      <c r="AW155" s="40">
        <v>31100</v>
      </c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2"/>
      <c r="BJ155" s="40">
        <f t="shared" si="6"/>
        <v>31100</v>
      </c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2"/>
      <c r="BW155" s="43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5"/>
      <c r="CK155" s="40">
        <v>20000</v>
      </c>
      <c r="CL155" s="41"/>
      <c r="CM155" s="41"/>
      <c r="CN155" s="41"/>
      <c r="CO155" s="41"/>
      <c r="CP155" s="41"/>
      <c r="CQ155" s="41"/>
      <c r="CR155" s="41"/>
      <c r="CS155" s="41"/>
      <c r="CT155" s="41"/>
      <c r="CU155" s="42"/>
      <c r="CV155" s="40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2"/>
      <c r="DK155" s="40">
        <f>CK155</f>
        <v>20000</v>
      </c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2"/>
      <c r="DY155" s="43">
        <f>DK155</f>
        <v>20000</v>
      </c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5"/>
      <c r="EL155" s="43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5"/>
      <c r="EY155" s="43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105"/>
    </row>
    <row r="156" spans="1:167" s="22" customFormat="1" ht="26.25" customHeight="1">
      <c r="A156" s="114" t="s">
        <v>190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5"/>
      <c r="AE156" s="56"/>
      <c r="AF156" s="57"/>
      <c r="AG156" s="57"/>
      <c r="AH156" s="57"/>
      <c r="AI156" s="57"/>
      <c r="AJ156" s="59"/>
      <c r="AK156" s="111" t="s">
        <v>189</v>
      </c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3"/>
      <c r="AW156" s="40">
        <f>AW157+AW163+AW169+AW172+AW176+AW180+AW184</f>
        <v>3033000</v>
      </c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2"/>
      <c r="BJ156" s="40">
        <f t="shared" si="6"/>
        <v>3033000</v>
      </c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2"/>
      <c r="BW156" s="43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5"/>
      <c r="CK156" s="40"/>
      <c r="CL156" s="41"/>
      <c r="CM156" s="41"/>
      <c r="CN156" s="41"/>
      <c r="CO156" s="41"/>
      <c r="CP156" s="41"/>
      <c r="CQ156" s="41"/>
      <c r="CR156" s="41"/>
      <c r="CS156" s="41"/>
      <c r="CT156" s="41"/>
      <c r="CU156" s="42"/>
      <c r="CV156" s="40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2"/>
      <c r="DK156" s="40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2"/>
      <c r="DY156" s="43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5"/>
      <c r="EL156" s="43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5"/>
      <c r="EY156" s="43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105"/>
    </row>
    <row r="157" spans="1:167" s="22" customFormat="1" ht="65.25" customHeight="1">
      <c r="A157" s="109" t="s">
        <v>191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10"/>
      <c r="AE157" s="56"/>
      <c r="AF157" s="57"/>
      <c r="AG157" s="57"/>
      <c r="AH157" s="57"/>
      <c r="AI157" s="57"/>
      <c r="AJ157" s="59"/>
      <c r="AK157" s="111" t="s">
        <v>192</v>
      </c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3"/>
      <c r="AW157" s="40">
        <f>AW158</f>
        <v>1314700</v>
      </c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2"/>
      <c r="BJ157" s="40">
        <f t="shared" si="6"/>
        <v>1314700</v>
      </c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2"/>
      <c r="BW157" s="43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5"/>
      <c r="CK157" s="40"/>
      <c r="CL157" s="41"/>
      <c r="CM157" s="41"/>
      <c r="CN157" s="41"/>
      <c r="CO157" s="41"/>
      <c r="CP157" s="41"/>
      <c r="CQ157" s="41"/>
      <c r="CR157" s="41"/>
      <c r="CS157" s="41"/>
      <c r="CT157" s="41"/>
      <c r="CU157" s="42"/>
      <c r="CV157" s="40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2"/>
      <c r="DK157" s="40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2"/>
      <c r="DY157" s="43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5"/>
      <c r="EL157" s="43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5"/>
      <c r="EY157" s="43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105"/>
    </row>
    <row r="158" spans="1:167" s="22" customFormat="1" ht="27.75" customHeight="1">
      <c r="A158" s="109" t="s">
        <v>307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10"/>
      <c r="AE158" s="56"/>
      <c r="AF158" s="57"/>
      <c r="AG158" s="57"/>
      <c r="AH158" s="57"/>
      <c r="AI158" s="57"/>
      <c r="AJ158" s="59"/>
      <c r="AK158" s="111" t="s">
        <v>193</v>
      </c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3"/>
      <c r="AW158" s="40">
        <f>AW159+AW160</f>
        <v>1314700</v>
      </c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2"/>
      <c r="BJ158" s="40">
        <f aca="true" t="shared" si="7" ref="BJ158:BJ182">AW158</f>
        <v>1314700</v>
      </c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2"/>
      <c r="BW158" s="43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5"/>
      <c r="CK158" s="40"/>
      <c r="CL158" s="41"/>
      <c r="CM158" s="41"/>
      <c r="CN158" s="41"/>
      <c r="CO158" s="41"/>
      <c r="CP158" s="41"/>
      <c r="CQ158" s="41"/>
      <c r="CR158" s="41"/>
      <c r="CS158" s="41"/>
      <c r="CT158" s="41"/>
      <c r="CU158" s="42"/>
      <c r="CV158" s="40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2"/>
      <c r="DK158" s="40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2"/>
      <c r="DY158" s="43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5"/>
      <c r="EL158" s="43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5"/>
      <c r="EY158" s="43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105"/>
    </row>
    <row r="159" spans="1:167" s="22" customFormat="1" ht="18" customHeight="1">
      <c r="A159" s="109" t="s">
        <v>71</v>
      </c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10"/>
      <c r="AE159" s="56"/>
      <c r="AF159" s="57"/>
      <c r="AG159" s="57"/>
      <c r="AH159" s="57"/>
      <c r="AI159" s="57"/>
      <c r="AJ159" s="59"/>
      <c r="AK159" s="111" t="s">
        <v>194</v>
      </c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3"/>
      <c r="AW159" s="40">
        <v>769000</v>
      </c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2"/>
      <c r="BJ159" s="40">
        <f t="shared" si="7"/>
        <v>769000</v>
      </c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2"/>
      <c r="BW159" s="43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5"/>
      <c r="CK159" s="40">
        <v>769000</v>
      </c>
      <c r="CL159" s="41"/>
      <c r="CM159" s="41"/>
      <c r="CN159" s="41"/>
      <c r="CO159" s="41"/>
      <c r="CP159" s="41"/>
      <c r="CQ159" s="41"/>
      <c r="CR159" s="41"/>
      <c r="CS159" s="41"/>
      <c r="CT159" s="41"/>
      <c r="CU159" s="42"/>
      <c r="CV159" s="40">
        <f>CK159</f>
        <v>769000</v>
      </c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2"/>
      <c r="DK159" s="40">
        <f>CK159</f>
        <v>769000</v>
      </c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2"/>
      <c r="DY159" s="43">
        <f>DK159</f>
        <v>769000</v>
      </c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5"/>
      <c r="EL159" s="43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5"/>
      <c r="EY159" s="43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105"/>
    </row>
    <row r="160" spans="1:167" s="22" customFormat="1" ht="24.75" customHeight="1">
      <c r="A160" s="109" t="s">
        <v>72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10"/>
      <c r="AE160" s="56"/>
      <c r="AF160" s="57"/>
      <c r="AG160" s="57"/>
      <c r="AH160" s="57"/>
      <c r="AI160" s="57"/>
      <c r="AJ160" s="59"/>
      <c r="AK160" s="111" t="s">
        <v>346</v>
      </c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3"/>
      <c r="AW160" s="40">
        <f>AW161+AW162</f>
        <v>545700</v>
      </c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2"/>
      <c r="BJ160" s="40">
        <f>AW160</f>
        <v>545700</v>
      </c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2"/>
      <c r="BW160" s="43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5"/>
      <c r="CK160" s="40"/>
      <c r="CL160" s="41"/>
      <c r="CM160" s="41"/>
      <c r="CN160" s="41"/>
      <c r="CO160" s="41"/>
      <c r="CP160" s="41"/>
      <c r="CQ160" s="41"/>
      <c r="CR160" s="41"/>
      <c r="CS160" s="41"/>
      <c r="CT160" s="41"/>
      <c r="CU160" s="42"/>
      <c r="CV160" s="40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2"/>
      <c r="DK160" s="40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2"/>
      <c r="DY160" s="43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5"/>
      <c r="EL160" s="43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5"/>
      <c r="EY160" s="43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105"/>
    </row>
    <row r="161" spans="1:167" s="22" customFormat="1" ht="25.5" customHeight="1">
      <c r="A161" s="109" t="s">
        <v>312</v>
      </c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10"/>
      <c r="AE161" s="56"/>
      <c r="AF161" s="57"/>
      <c r="AG161" s="57"/>
      <c r="AH161" s="57"/>
      <c r="AI161" s="57"/>
      <c r="AJ161" s="59"/>
      <c r="AK161" s="111" t="s">
        <v>347</v>
      </c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3"/>
      <c r="AW161" s="40">
        <v>27000</v>
      </c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2"/>
      <c r="BJ161" s="40">
        <f t="shared" si="7"/>
        <v>27000</v>
      </c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2"/>
      <c r="BW161" s="43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5"/>
      <c r="CK161" s="40">
        <v>27000</v>
      </c>
      <c r="CL161" s="41"/>
      <c r="CM161" s="41"/>
      <c r="CN161" s="41"/>
      <c r="CO161" s="41"/>
      <c r="CP161" s="41"/>
      <c r="CQ161" s="41"/>
      <c r="CR161" s="41"/>
      <c r="CS161" s="41"/>
      <c r="CT161" s="41"/>
      <c r="CU161" s="42"/>
      <c r="CV161" s="40">
        <v>7000</v>
      </c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2"/>
      <c r="DK161" s="40">
        <f>CK161</f>
        <v>27000</v>
      </c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2"/>
      <c r="DY161" s="43">
        <f>DK161</f>
        <v>27000</v>
      </c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5"/>
      <c r="EL161" s="43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5"/>
      <c r="EY161" s="43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105"/>
    </row>
    <row r="162" spans="1:167" s="22" customFormat="1" ht="39.75" customHeight="1">
      <c r="A162" s="109" t="s">
        <v>314</v>
      </c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10"/>
      <c r="AE162" s="56"/>
      <c r="AF162" s="57"/>
      <c r="AG162" s="57"/>
      <c r="AH162" s="57"/>
      <c r="AI162" s="57"/>
      <c r="AJ162" s="59"/>
      <c r="AK162" s="111" t="s">
        <v>348</v>
      </c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3"/>
      <c r="AW162" s="40">
        <v>518700</v>
      </c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2"/>
      <c r="BJ162" s="40">
        <f t="shared" si="7"/>
        <v>518700</v>
      </c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2"/>
      <c r="BW162" s="43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5"/>
      <c r="CK162" s="40">
        <v>518639</v>
      </c>
      <c r="CL162" s="41"/>
      <c r="CM162" s="41"/>
      <c r="CN162" s="41"/>
      <c r="CO162" s="41"/>
      <c r="CP162" s="41"/>
      <c r="CQ162" s="41"/>
      <c r="CR162" s="41"/>
      <c r="CS162" s="41"/>
      <c r="CT162" s="41"/>
      <c r="CU162" s="42"/>
      <c r="CV162" s="40">
        <f>CK162</f>
        <v>518639</v>
      </c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2"/>
      <c r="DK162" s="40">
        <f>CK162</f>
        <v>518639</v>
      </c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2"/>
      <c r="DY162" s="43">
        <f>DK162</f>
        <v>518639</v>
      </c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5"/>
      <c r="EL162" s="43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5"/>
      <c r="EY162" s="43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105"/>
    </row>
    <row r="163" spans="1:167" s="22" customFormat="1" ht="182.25" customHeight="1">
      <c r="A163" s="109" t="s">
        <v>122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10"/>
      <c r="AE163" s="56"/>
      <c r="AF163" s="57"/>
      <c r="AG163" s="57"/>
      <c r="AH163" s="57"/>
      <c r="AI163" s="57"/>
      <c r="AJ163" s="59"/>
      <c r="AK163" s="111" t="s">
        <v>195</v>
      </c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3"/>
      <c r="AW163" s="40">
        <f>AW164</f>
        <v>565000</v>
      </c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2"/>
      <c r="BJ163" s="40">
        <f t="shared" si="7"/>
        <v>565000</v>
      </c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2"/>
      <c r="BW163" s="43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5"/>
      <c r="CK163" s="40"/>
      <c r="CL163" s="41"/>
      <c r="CM163" s="41"/>
      <c r="CN163" s="41"/>
      <c r="CO163" s="41"/>
      <c r="CP163" s="41"/>
      <c r="CQ163" s="41"/>
      <c r="CR163" s="41"/>
      <c r="CS163" s="41"/>
      <c r="CT163" s="41"/>
      <c r="CU163" s="42"/>
      <c r="CV163" s="40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2"/>
      <c r="DK163" s="40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2"/>
      <c r="DY163" s="43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5"/>
      <c r="EL163" s="43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5"/>
      <c r="EY163" s="43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105"/>
    </row>
    <row r="164" spans="1:167" s="22" customFormat="1" ht="30" customHeight="1">
      <c r="A164" s="109" t="s">
        <v>307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10"/>
      <c r="AE164" s="56"/>
      <c r="AF164" s="57"/>
      <c r="AG164" s="57"/>
      <c r="AH164" s="57"/>
      <c r="AI164" s="57"/>
      <c r="AJ164" s="59"/>
      <c r="AK164" s="111" t="s">
        <v>196</v>
      </c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3"/>
      <c r="AW164" s="40">
        <f>AW165+AW166</f>
        <v>565000</v>
      </c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2"/>
      <c r="BJ164" s="40">
        <f t="shared" si="7"/>
        <v>565000</v>
      </c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2"/>
      <c r="BW164" s="43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5"/>
      <c r="CK164" s="40"/>
      <c r="CL164" s="41"/>
      <c r="CM164" s="41"/>
      <c r="CN164" s="41"/>
      <c r="CO164" s="41"/>
      <c r="CP164" s="41"/>
      <c r="CQ164" s="41"/>
      <c r="CR164" s="41"/>
      <c r="CS164" s="41"/>
      <c r="CT164" s="41"/>
      <c r="CU164" s="42"/>
      <c r="CV164" s="40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2"/>
      <c r="DK164" s="40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2"/>
      <c r="DY164" s="43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5"/>
      <c r="EL164" s="43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5"/>
      <c r="EY164" s="43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105"/>
    </row>
    <row r="165" spans="1:167" s="22" customFormat="1" ht="18" customHeight="1">
      <c r="A165" s="109" t="s">
        <v>71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10"/>
      <c r="AE165" s="56"/>
      <c r="AF165" s="57"/>
      <c r="AG165" s="57"/>
      <c r="AH165" s="57"/>
      <c r="AI165" s="57"/>
      <c r="AJ165" s="59"/>
      <c r="AK165" s="111" t="s">
        <v>197</v>
      </c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3"/>
      <c r="AW165" s="40">
        <v>433000</v>
      </c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2"/>
      <c r="BJ165" s="40">
        <f t="shared" si="7"/>
        <v>433000</v>
      </c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2"/>
      <c r="BW165" s="43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5"/>
      <c r="CK165" s="40">
        <v>433000</v>
      </c>
      <c r="CL165" s="41"/>
      <c r="CM165" s="41"/>
      <c r="CN165" s="41"/>
      <c r="CO165" s="41"/>
      <c r="CP165" s="41"/>
      <c r="CQ165" s="41"/>
      <c r="CR165" s="41"/>
      <c r="CS165" s="41"/>
      <c r="CT165" s="41"/>
      <c r="CU165" s="42"/>
      <c r="CV165" s="40">
        <f>CK165</f>
        <v>433000</v>
      </c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2"/>
      <c r="DK165" s="40">
        <f>CK165</f>
        <v>433000</v>
      </c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2"/>
      <c r="DY165" s="43">
        <f>DK165</f>
        <v>433000</v>
      </c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5"/>
      <c r="EL165" s="43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5"/>
      <c r="EY165" s="43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105"/>
    </row>
    <row r="166" spans="1:167" s="22" customFormat="1" ht="24.75" customHeight="1">
      <c r="A166" s="109" t="s">
        <v>72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10"/>
      <c r="AE166" s="56"/>
      <c r="AF166" s="57"/>
      <c r="AG166" s="57"/>
      <c r="AH166" s="57"/>
      <c r="AI166" s="57"/>
      <c r="AJ166" s="59"/>
      <c r="AK166" s="111" t="s">
        <v>349</v>
      </c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3"/>
      <c r="AW166" s="40">
        <f>AW167+AW168</f>
        <v>132000</v>
      </c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2"/>
      <c r="BJ166" s="40">
        <f t="shared" si="7"/>
        <v>132000</v>
      </c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2"/>
      <c r="BW166" s="43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5"/>
      <c r="CK166" s="40"/>
      <c r="CL166" s="41"/>
      <c r="CM166" s="41"/>
      <c r="CN166" s="41"/>
      <c r="CO166" s="41"/>
      <c r="CP166" s="41"/>
      <c r="CQ166" s="41"/>
      <c r="CR166" s="41"/>
      <c r="CS166" s="41"/>
      <c r="CT166" s="41"/>
      <c r="CU166" s="42"/>
      <c r="CV166" s="40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2"/>
      <c r="DK166" s="40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2"/>
      <c r="DY166" s="43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5"/>
      <c r="EL166" s="43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5"/>
      <c r="EY166" s="43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105"/>
    </row>
    <row r="167" spans="1:167" s="22" customFormat="1" ht="27" customHeight="1">
      <c r="A167" s="109" t="s">
        <v>312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10"/>
      <c r="AE167" s="56"/>
      <c r="AF167" s="57"/>
      <c r="AG167" s="57"/>
      <c r="AH167" s="57"/>
      <c r="AI167" s="57"/>
      <c r="AJ167" s="59"/>
      <c r="AK167" s="111" t="s">
        <v>350</v>
      </c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3"/>
      <c r="AW167" s="40">
        <v>7000</v>
      </c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2"/>
      <c r="BJ167" s="40">
        <f t="shared" si="7"/>
        <v>7000</v>
      </c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2"/>
      <c r="BW167" s="43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5"/>
      <c r="CK167" s="40">
        <v>7000</v>
      </c>
      <c r="CL167" s="41"/>
      <c r="CM167" s="41"/>
      <c r="CN167" s="41"/>
      <c r="CO167" s="41"/>
      <c r="CP167" s="41"/>
      <c r="CQ167" s="41"/>
      <c r="CR167" s="41"/>
      <c r="CS167" s="41"/>
      <c r="CT167" s="41"/>
      <c r="CU167" s="42"/>
      <c r="CV167" s="40">
        <f>CK167</f>
        <v>7000</v>
      </c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2"/>
      <c r="DK167" s="40">
        <f>CK167</f>
        <v>7000</v>
      </c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2"/>
      <c r="DY167" s="43">
        <f>DK167</f>
        <v>7000</v>
      </c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5"/>
      <c r="EL167" s="43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5"/>
      <c r="EY167" s="43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105"/>
    </row>
    <row r="168" spans="1:167" s="22" customFormat="1" ht="38.25" customHeight="1">
      <c r="A168" s="109" t="s">
        <v>314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10"/>
      <c r="AE168" s="56"/>
      <c r="AF168" s="57"/>
      <c r="AG168" s="57"/>
      <c r="AH168" s="57"/>
      <c r="AI168" s="57"/>
      <c r="AJ168" s="59"/>
      <c r="AK168" s="111" t="s">
        <v>351</v>
      </c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3"/>
      <c r="AW168" s="40">
        <v>125000</v>
      </c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2"/>
      <c r="BJ168" s="40">
        <f>AW168</f>
        <v>125000</v>
      </c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2"/>
      <c r="BW168" s="43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5"/>
      <c r="CK168" s="40">
        <v>124945</v>
      </c>
      <c r="CL168" s="41"/>
      <c r="CM168" s="41"/>
      <c r="CN168" s="41"/>
      <c r="CO168" s="41"/>
      <c r="CP168" s="41"/>
      <c r="CQ168" s="41"/>
      <c r="CR168" s="41"/>
      <c r="CS168" s="41"/>
      <c r="CT168" s="41"/>
      <c r="CU168" s="42"/>
      <c r="CV168" s="40">
        <f>CK168</f>
        <v>124945</v>
      </c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2"/>
      <c r="DK168" s="40">
        <f>CK168</f>
        <v>124945</v>
      </c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2"/>
      <c r="DY168" s="43">
        <f>DK168</f>
        <v>124945</v>
      </c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5"/>
      <c r="EL168" s="43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5"/>
      <c r="EY168" s="43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105"/>
    </row>
    <row r="169" spans="1:167" s="22" customFormat="1" ht="51" customHeight="1">
      <c r="A169" s="109" t="s">
        <v>123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10"/>
      <c r="AE169" s="56"/>
      <c r="AF169" s="57"/>
      <c r="AG169" s="57"/>
      <c r="AH169" s="57"/>
      <c r="AI169" s="57"/>
      <c r="AJ169" s="59"/>
      <c r="AK169" s="111" t="s">
        <v>198</v>
      </c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3"/>
      <c r="AW169" s="40">
        <f>AW170</f>
        <v>82000</v>
      </c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2"/>
      <c r="BJ169" s="40">
        <f t="shared" si="7"/>
        <v>82000</v>
      </c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2"/>
      <c r="BW169" s="43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5"/>
      <c r="CK169" s="40"/>
      <c r="CL169" s="41"/>
      <c r="CM169" s="41"/>
      <c r="CN169" s="41"/>
      <c r="CO169" s="41"/>
      <c r="CP169" s="41"/>
      <c r="CQ169" s="41"/>
      <c r="CR169" s="41"/>
      <c r="CS169" s="41"/>
      <c r="CT169" s="41"/>
      <c r="CU169" s="42"/>
      <c r="CV169" s="40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2"/>
      <c r="DK169" s="40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2"/>
      <c r="DY169" s="43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5"/>
      <c r="EL169" s="43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5"/>
      <c r="EY169" s="43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105"/>
    </row>
    <row r="170" spans="1:167" s="22" customFormat="1" ht="26.25" customHeight="1">
      <c r="A170" s="109" t="s">
        <v>307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10"/>
      <c r="AE170" s="56"/>
      <c r="AF170" s="57"/>
      <c r="AG170" s="57"/>
      <c r="AH170" s="57"/>
      <c r="AI170" s="57"/>
      <c r="AJ170" s="59"/>
      <c r="AK170" s="111" t="s">
        <v>199</v>
      </c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3"/>
      <c r="AW170" s="40">
        <f>AW171</f>
        <v>82000</v>
      </c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2"/>
      <c r="BJ170" s="40">
        <f t="shared" si="7"/>
        <v>82000</v>
      </c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2"/>
      <c r="BW170" s="43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5"/>
      <c r="CK170" s="40"/>
      <c r="CL170" s="41"/>
      <c r="CM170" s="41"/>
      <c r="CN170" s="41"/>
      <c r="CO170" s="41"/>
      <c r="CP170" s="41"/>
      <c r="CQ170" s="41"/>
      <c r="CR170" s="41"/>
      <c r="CS170" s="41"/>
      <c r="CT170" s="41"/>
      <c r="CU170" s="42"/>
      <c r="CV170" s="40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2"/>
      <c r="DK170" s="40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2"/>
      <c r="DY170" s="43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5"/>
      <c r="EL170" s="43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5"/>
      <c r="EY170" s="43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105"/>
    </row>
    <row r="171" spans="1:167" s="22" customFormat="1" ht="18" customHeight="1">
      <c r="A171" s="109" t="s">
        <v>71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10"/>
      <c r="AE171" s="56"/>
      <c r="AF171" s="57"/>
      <c r="AG171" s="57"/>
      <c r="AH171" s="57"/>
      <c r="AI171" s="57"/>
      <c r="AJ171" s="59"/>
      <c r="AK171" s="111" t="s">
        <v>200</v>
      </c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3"/>
      <c r="AW171" s="40">
        <v>82000</v>
      </c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2"/>
      <c r="BJ171" s="40">
        <f t="shared" si="7"/>
        <v>82000</v>
      </c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2"/>
      <c r="BW171" s="43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5"/>
      <c r="CK171" s="40">
        <v>81180</v>
      </c>
      <c r="CL171" s="41"/>
      <c r="CM171" s="41"/>
      <c r="CN171" s="41"/>
      <c r="CO171" s="41"/>
      <c r="CP171" s="41"/>
      <c r="CQ171" s="41"/>
      <c r="CR171" s="41"/>
      <c r="CS171" s="41"/>
      <c r="CT171" s="41"/>
      <c r="CU171" s="42"/>
      <c r="CV171" s="40">
        <f>CK171</f>
        <v>81180</v>
      </c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2"/>
      <c r="DK171" s="40">
        <f>CK171</f>
        <v>81180</v>
      </c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2"/>
      <c r="DY171" s="43">
        <f>DK171</f>
        <v>81180</v>
      </c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5"/>
      <c r="EL171" s="43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5"/>
      <c r="EY171" s="43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105"/>
    </row>
    <row r="172" spans="1:167" s="22" customFormat="1" ht="82.5" customHeight="1">
      <c r="A172" s="109" t="s">
        <v>124</v>
      </c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10"/>
      <c r="AE172" s="56"/>
      <c r="AF172" s="57"/>
      <c r="AG172" s="57"/>
      <c r="AH172" s="57"/>
      <c r="AI172" s="57"/>
      <c r="AJ172" s="59"/>
      <c r="AK172" s="111" t="s">
        <v>201</v>
      </c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3"/>
      <c r="AW172" s="40">
        <f>AW173</f>
        <v>585300</v>
      </c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2"/>
      <c r="BJ172" s="40">
        <f t="shared" si="7"/>
        <v>585300</v>
      </c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2"/>
      <c r="BW172" s="43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5"/>
      <c r="CK172" s="40"/>
      <c r="CL172" s="41"/>
      <c r="CM172" s="41"/>
      <c r="CN172" s="41"/>
      <c r="CO172" s="41"/>
      <c r="CP172" s="41"/>
      <c r="CQ172" s="41"/>
      <c r="CR172" s="41"/>
      <c r="CS172" s="41"/>
      <c r="CT172" s="41"/>
      <c r="CU172" s="42"/>
      <c r="CV172" s="40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2"/>
      <c r="DK172" s="40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2"/>
      <c r="DY172" s="43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5"/>
      <c r="EL172" s="43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5"/>
      <c r="EY172" s="43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105"/>
    </row>
    <row r="173" spans="1:167" s="22" customFormat="1" ht="26.25" customHeight="1">
      <c r="A173" s="109" t="s">
        <v>307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10"/>
      <c r="AE173" s="56"/>
      <c r="AF173" s="57"/>
      <c r="AG173" s="57"/>
      <c r="AH173" s="57"/>
      <c r="AI173" s="57"/>
      <c r="AJ173" s="59"/>
      <c r="AK173" s="111" t="s">
        <v>202</v>
      </c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3"/>
      <c r="AW173" s="40">
        <f>AW174+AW175</f>
        <v>585300</v>
      </c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2"/>
      <c r="BJ173" s="40">
        <f t="shared" si="7"/>
        <v>585300</v>
      </c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2"/>
      <c r="BW173" s="43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5"/>
      <c r="CK173" s="40"/>
      <c r="CL173" s="41"/>
      <c r="CM173" s="41"/>
      <c r="CN173" s="41"/>
      <c r="CO173" s="41"/>
      <c r="CP173" s="41"/>
      <c r="CQ173" s="41"/>
      <c r="CR173" s="41"/>
      <c r="CS173" s="41"/>
      <c r="CT173" s="41"/>
      <c r="CU173" s="42"/>
      <c r="CV173" s="40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2"/>
      <c r="DK173" s="40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2"/>
      <c r="DY173" s="43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5"/>
      <c r="EL173" s="43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5"/>
      <c r="EY173" s="43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105"/>
    </row>
    <row r="174" spans="1:167" s="22" customFormat="1" ht="18" customHeight="1">
      <c r="A174" s="109" t="s">
        <v>71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10"/>
      <c r="AE174" s="56"/>
      <c r="AF174" s="57"/>
      <c r="AG174" s="57"/>
      <c r="AH174" s="57"/>
      <c r="AI174" s="57"/>
      <c r="AJ174" s="59"/>
      <c r="AK174" s="111" t="s">
        <v>203</v>
      </c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3"/>
      <c r="AW174" s="40">
        <v>290000</v>
      </c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2"/>
      <c r="BJ174" s="40">
        <f t="shared" si="7"/>
        <v>290000</v>
      </c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2"/>
      <c r="BW174" s="43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5"/>
      <c r="CK174" s="40">
        <v>290000</v>
      </c>
      <c r="CL174" s="41"/>
      <c r="CM174" s="41"/>
      <c r="CN174" s="41"/>
      <c r="CO174" s="41"/>
      <c r="CP174" s="41"/>
      <c r="CQ174" s="41"/>
      <c r="CR174" s="41"/>
      <c r="CS174" s="41"/>
      <c r="CT174" s="41"/>
      <c r="CU174" s="42"/>
      <c r="CV174" s="40">
        <v>290000</v>
      </c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2"/>
      <c r="DK174" s="40">
        <f>CK174</f>
        <v>290000</v>
      </c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2"/>
      <c r="DY174" s="43">
        <f>DK174</f>
        <v>290000</v>
      </c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5"/>
      <c r="EL174" s="43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5"/>
      <c r="EY174" s="43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105"/>
    </row>
    <row r="175" spans="1:167" s="22" customFormat="1" ht="38.25" customHeight="1">
      <c r="A175" s="109" t="s">
        <v>314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10"/>
      <c r="AE175" s="56"/>
      <c r="AF175" s="57"/>
      <c r="AG175" s="57"/>
      <c r="AH175" s="57"/>
      <c r="AI175" s="57"/>
      <c r="AJ175" s="59"/>
      <c r="AK175" s="111" t="s">
        <v>352</v>
      </c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3"/>
      <c r="AW175" s="40">
        <v>295300</v>
      </c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2"/>
      <c r="BJ175" s="40">
        <f t="shared" si="7"/>
        <v>295300</v>
      </c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2"/>
      <c r="BW175" s="43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5"/>
      <c r="CK175" s="40">
        <v>295200</v>
      </c>
      <c r="CL175" s="41"/>
      <c r="CM175" s="41"/>
      <c r="CN175" s="41"/>
      <c r="CO175" s="41"/>
      <c r="CP175" s="41"/>
      <c r="CQ175" s="41"/>
      <c r="CR175" s="41"/>
      <c r="CS175" s="41"/>
      <c r="CT175" s="41"/>
      <c r="CU175" s="42"/>
      <c r="CV175" s="40">
        <v>195200</v>
      </c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2"/>
      <c r="DK175" s="40">
        <f>CK175</f>
        <v>295200</v>
      </c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2"/>
      <c r="DY175" s="43">
        <f>DK175</f>
        <v>295200</v>
      </c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5"/>
      <c r="EL175" s="43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5"/>
      <c r="EY175" s="43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105"/>
    </row>
    <row r="176" spans="1:167" s="22" customFormat="1" ht="113.25" customHeight="1">
      <c r="A176" s="109" t="s">
        <v>204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10"/>
      <c r="AE176" s="56"/>
      <c r="AF176" s="57"/>
      <c r="AG176" s="57"/>
      <c r="AH176" s="57"/>
      <c r="AI176" s="57"/>
      <c r="AJ176" s="59"/>
      <c r="AK176" s="111" t="s">
        <v>205</v>
      </c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3"/>
      <c r="AW176" s="40">
        <f>AW177</f>
        <v>130000</v>
      </c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2"/>
      <c r="BJ176" s="40">
        <f t="shared" si="7"/>
        <v>130000</v>
      </c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2"/>
      <c r="BW176" s="43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5"/>
      <c r="CK176" s="40"/>
      <c r="CL176" s="41"/>
      <c r="CM176" s="41"/>
      <c r="CN176" s="41"/>
      <c r="CO176" s="41"/>
      <c r="CP176" s="41"/>
      <c r="CQ176" s="41"/>
      <c r="CR176" s="41"/>
      <c r="CS176" s="41"/>
      <c r="CT176" s="41"/>
      <c r="CU176" s="42"/>
      <c r="CV176" s="40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2"/>
      <c r="DK176" s="40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2"/>
      <c r="DY176" s="43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5"/>
      <c r="EL176" s="43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5"/>
      <c r="EY176" s="43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105"/>
    </row>
    <row r="177" spans="1:167" s="22" customFormat="1" ht="24.75" customHeight="1">
      <c r="A177" s="109" t="s">
        <v>307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10"/>
      <c r="AE177" s="56"/>
      <c r="AF177" s="57"/>
      <c r="AG177" s="57"/>
      <c r="AH177" s="57"/>
      <c r="AI177" s="57"/>
      <c r="AJ177" s="59"/>
      <c r="AK177" s="111" t="s">
        <v>206</v>
      </c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3"/>
      <c r="AW177" s="40">
        <f>AW178+AW179</f>
        <v>130000</v>
      </c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2"/>
      <c r="BJ177" s="40">
        <f t="shared" si="7"/>
        <v>130000</v>
      </c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2"/>
      <c r="BW177" s="43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5"/>
      <c r="CK177" s="40"/>
      <c r="CL177" s="41"/>
      <c r="CM177" s="41"/>
      <c r="CN177" s="41"/>
      <c r="CO177" s="41"/>
      <c r="CP177" s="41"/>
      <c r="CQ177" s="41"/>
      <c r="CR177" s="41"/>
      <c r="CS177" s="41"/>
      <c r="CT177" s="41"/>
      <c r="CU177" s="42"/>
      <c r="CV177" s="40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2"/>
      <c r="DK177" s="40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2"/>
      <c r="DY177" s="43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5"/>
      <c r="EL177" s="43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5"/>
      <c r="EY177" s="43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105"/>
    </row>
    <row r="178" spans="1:167" s="22" customFormat="1" ht="18" customHeight="1">
      <c r="A178" s="109" t="s">
        <v>71</v>
      </c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10"/>
      <c r="AE178" s="56"/>
      <c r="AF178" s="57"/>
      <c r="AG178" s="57"/>
      <c r="AH178" s="57"/>
      <c r="AI178" s="57"/>
      <c r="AJ178" s="59"/>
      <c r="AK178" s="111" t="s">
        <v>207</v>
      </c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3"/>
      <c r="AW178" s="40">
        <v>100000</v>
      </c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2"/>
      <c r="BJ178" s="40">
        <f t="shared" si="7"/>
        <v>100000</v>
      </c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2"/>
      <c r="BW178" s="43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5"/>
      <c r="CK178" s="40">
        <v>100000</v>
      </c>
      <c r="CL178" s="41"/>
      <c r="CM178" s="41"/>
      <c r="CN178" s="41"/>
      <c r="CO178" s="41"/>
      <c r="CP178" s="41"/>
      <c r="CQ178" s="41"/>
      <c r="CR178" s="41"/>
      <c r="CS178" s="41"/>
      <c r="CT178" s="41"/>
      <c r="CU178" s="42"/>
      <c r="CV178" s="40">
        <f>CK178</f>
        <v>100000</v>
      </c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2"/>
      <c r="DK178" s="40">
        <f>CK178</f>
        <v>100000</v>
      </c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2"/>
      <c r="DY178" s="43">
        <f>DK178</f>
        <v>100000</v>
      </c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5"/>
      <c r="EL178" s="43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5"/>
      <c r="EY178" s="43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105"/>
    </row>
    <row r="179" spans="1:167" s="22" customFormat="1" ht="24" customHeight="1">
      <c r="A179" s="109" t="s">
        <v>312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10"/>
      <c r="AE179" s="56"/>
      <c r="AF179" s="57"/>
      <c r="AG179" s="57"/>
      <c r="AH179" s="57"/>
      <c r="AI179" s="57"/>
      <c r="AJ179" s="59"/>
      <c r="AK179" s="111" t="s">
        <v>353</v>
      </c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3"/>
      <c r="AW179" s="40">
        <v>30000</v>
      </c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2"/>
      <c r="BJ179" s="40">
        <f>AW179</f>
        <v>30000</v>
      </c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2"/>
      <c r="BW179" s="43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5"/>
      <c r="CK179" s="40">
        <v>30000</v>
      </c>
      <c r="CL179" s="41"/>
      <c r="CM179" s="41"/>
      <c r="CN179" s="41"/>
      <c r="CO179" s="41"/>
      <c r="CP179" s="41"/>
      <c r="CQ179" s="41"/>
      <c r="CR179" s="41"/>
      <c r="CS179" s="41"/>
      <c r="CT179" s="41"/>
      <c r="CU179" s="42"/>
      <c r="CV179" s="40">
        <f>CK179</f>
        <v>30000</v>
      </c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2"/>
      <c r="DK179" s="40">
        <f>CK179</f>
        <v>30000</v>
      </c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2"/>
      <c r="DY179" s="43">
        <f>DK179</f>
        <v>30000</v>
      </c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5"/>
      <c r="EL179" s="43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5"/>
      <c r="EY179" s="43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105"/>
    </row>
    <row r="180" spans="1:167" s="22" customFormat="1" ht="96" customHeight="1">
      <c r="A180" s="109" t="s">
        <v>133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10"/>
      <c r="AE180" s="56"/>
      <c r="AF180" s="57"/>
      <c r="AG180" s="57"/>
      <c r="AH180" s="57"/>
      <c r="AI180" s="57"/>
      <c r="AJ180" s="59"/>
      <c r="AK180" s="111" t="s">
        <v>208</v>
      </c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3"/>
      <c r="AW180" s="40">
        <f>AW181</f>
        <v>258000</v>
      </c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2"/>
      <c r="BJ180" s="40">
        <f t="shared" si="7"/>
        <v>258000</v>
      </c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2"/>
      <c r="BW180" s="43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5"/>
      <c r="CK180" s="40"/>
      <c r="CL180" s="41"/>
      <c r="CM180" s="41"/>
      <c r="CN180" s="41"/>
      <c r="CO180" s="41"/>
      <c r="CP180" s="41"/>
      <c r="CQ180" s="41"/>
      <c r="CR180" s="41"/>
      <c r="CS180" s="41"/>
      <c r="CT180" s="41"/>
      <c r="CU180" s="42"/>
      <c r="CV180" s="40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2"/>
      <c r="DK180" s="40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2"/>
      <c r="DY180" s="43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5"/>
      <c r="EL180" s="43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5"/>
      <c r="EY180" s="43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105"/>
    </row>
    <row r="181" spans="1:167" s="22" customFormat="1" ht="28.5" customHeight="1">
      <c r="A181" s="109" t="s">
        <v>307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10"/>
      <c r="AE181" s="56"/>
      <c r="AF181" s="57"/>
      <c r="AG181" s="57"/>
      <c r="AH181" s="57"/>
      <c r="AI181" s="57"/>
      <c r="AJ181" s="59"/>
      <c r="AK181" s="111" t="s">
        <v>209</v>
      </c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3"/>
      <c r="AW181" s="40">
        <f>AW182+AW183</f>
        <v>258000</v>
      </c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2"/>
      <c r="BJ181" s="40">
        <f t="shared" si="7"/>
        <v>258000</v>
      </c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2"/>
      <c r="BW181" s="43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5"/>
      <c r="CK181" s="40"/>
      <c r="CL181" s="41"/>
      <c r="CM181" s="41"/>
      <c r="CN181" s="41"/>
      <c r="CO181" s="41"/>
      <c r="CP181" s="41"/>
      <c r="CQ181" s="41"/>
      <c r="CR181" s="41"/>
      <c r="CS181" s="41"/>
      <c r="CT181" s="41"/>
      <c r="CU181" s="42"/>
      <c r="CV181" s="40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2"/>
      <c r="DK181" s="40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2"/>
      <c r="DY181" s="43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5"/>
      <c r="EL181" s="43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5"/>
      <c r="EY181" s="43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105"/>
    </row>
    <row r="182" spans="1:167" s="22" customFormat="1" ht="18" customHeight="1">
      <c r="A182" s="109" t="s">
        <v>71</v>
      </c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10"/>
      <c r="AE182" s="56"/>
      <c r="AF182" s="57"/>
      <c r="AG182" s="57"/>
      <c r="AH182" s="57"/>
      <c r="AI182" s="57"/>
      <c r="AJ182" s="59"/>
      <c r="AK182" s="111" t="s">
        <v>210</v>
      </c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3"/>
      <c r="AW182" s="40">
        <v>173000</v>
      </c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2"/>
      <c r="BJ182" s="40">
        <f t="shared" si="7"/>
        <v>173000</v>
      </c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2"/>
      <c r="BW182" s="43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5"/>
      <c r="CK182" s="40">
        <v>170940</v>
      </c>
      <c r="CL182" s="41"/>
      <c r="CM182" s="41"/>
      <c r="CN182" s="41"/>
      <c r="CO182" s="41"/>
      <c r="CP182" s="41"/>
      <c r="CQ182" s="41"/>
      <c r="CR182" s="41"/>
      <c r="CS182" s="41"/>
      <c r="CT182" s="41"/>
      <c r="CU182" s="42"/>
      <c r="CV182" s="40">
        <v>136620</v>
      </c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2"/>
      <c r="DK182" s="40">
        <f>CK182</f>
        <v>170940</v>
      </c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2"/>
      <c r="DY182" s="43">
        <f>DK182</f>
        <v>170940</v>
      </c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5"/>
      <c r="EL182" s="43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5"/>
      <c r="EY182" s="43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105"/>
    </row>
    <row r="183" spans="1:167" s="22" customFormat="1" ht="39.75" customHeight="1">
      <c r="A183" s="109" t="s">
        <v>314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10"/>
      <c r="AE183" s="56"/>
      <c r="AF183" s="57"/>
      <c r="AG183" s="57"/>
      <c r="AH183" s="57"/>
      <c r="AI183" s="57"/>
      <c r="AJ183" s="59"/>
      <c r="AK183" s="111" t="s">
        <v>354</v>
      </c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3"/>
      <c r="AW183" s="40">
        <v>85000</v>
      </c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2"/>
      <c r="BJ183" s="40">
        <f aca="true" t="shared" si="8" ref="BJ183:BJ214">AW183</f>
        <v>85000</v>
      </c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2"/>
      <c r="BW183" s="43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5"/>
      <c r="CK183" s="40">
        <v>84850</v>
      </c>
      <c r="CL183" s="41"/>
      <c r="CM183" s="41"/>
      <c r="CN183" s="41"/>
      <c r="CO183" s="41"/>
      <c r="CP183" s="41"/>
      <c r="CQ183" s="41"/>
      <c r="CR183" s="41"/>
      <c r="CS183" s="41"/>
      <c r="CT183" s="41"/>
      <c r="CU183" s="42"/>
      <c r="CV183" s="40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2"/>
      <c r="DK183" s="40">
        <f>CK183</f>
        <v>84850</v>
      </c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2"/>
      <c r="DY183" s="43">
        <f>DK183</f>
        <v>84850</v>
      </c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5"/>
      <c r="EL183" s="43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5"/>
      <c r="EY183" s="43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105"/>
    </row>
    <row r="184" spans="1:167" s="22" customFormat="1" ht="120" customHeight="1">
      <c r="A184" s="109" t="s">
        <v>338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10"/>
      <c r="AE184" s="56"/>
      <c r="AF184" s="57"/>
      <c r="AG184" s="57"/>
      <c r="AH184" s="57"/>
      <c r="AI184" s="57"/>
      <c r="AJ184" s="59"/>
      <c r="AK184" s="111" t="s">
        <v>211</v>
      </c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3"/>
      <c r="AW184" s="40">
        <f>AW185</f>
        <v>98000</v>
      </c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2"/>
      <c r="BJ184" s="40">
        <f t="shared" si="8"/>
        <v>98000</v>
      </c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2"/>
      <c r="BW184" s="43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5"/>
      <c r="CK184" s="40"/>
      <c r="CL184" s="41"/>
      <c r="CM184" s="41"/>
      <c r="CN184" s="41"/>
      <c r="CO184" s="41"/>
      <c r="CP184" s="41"/>
      <c r="CQ184" s="41"/>
      <c r="CR184" s="41"/>
      <c r="CS184" s="41"/>
      <c r="CT184" s="41"/>
      <c r="CU184" s="42"/>
      <c r="CV184" s="40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2"/>
      <c r="DK184" s="40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2"/>
      <c r="DY184" s="43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5"/>
      <c r="EL184" s="43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5"/>
      <c r="EY184" s="43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105"/>
    </row>
    <row r="185" spans="1:167" s="22" customFormat="1" ht="29.25" customHeight="1">
      <c r="A185" s="109" t="s">
        <v>307</v>
      </c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10"/>
      <c r="AE185" s="56"/>
      <c r="AF185" s="57"/>
      <c r="AG185" s="57"/>
      <c r="AH185" s="57"/>
      <c r="AI185" s="57"/>
      <c r="AJ185" s="59"/>
      <c r="AK185" s="111" t="s">
        <v>212</v>
      </c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3"/>
      <c r="AW185" s="40">
        <f>AW186+AW187</f>
        <v>98000</v>
      </c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2"/>
      <c r="BJ185" s="40">
        <f t="shared" si="8"/>
        <v>98000</v>
      </c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2"/>
      <c r="BW185" s="43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5"/>
      <c r="CK185" s="40"/>
      <c r="CL185" s="41"/>
      <c r="CM185" s="41"/>
      <c r="CN185" s="41"/>
      <c r="CO185" s="41"/>
      <c r="CP185" s="41"/>
      <c r="CQ185" s="41"/>
      <c r="CR185" s="41"/>
      <c r="CS185" s="41"/>
      <c r="CT185" s="41"/>
      <c r="CU185" s="42"/>
      <c r="CV185" s="40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2"/>
      <c r="DK185" s="40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2"/>
      <c r="DY185" s="43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5"/>
      <c r="EL185" s="43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5"/>
      <c r="EY185" s="43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105"/>
    </row>
    <row r="186" spans="1:167" s="22" customFormat="1" ht="18" customHeight="1">
      <c r="A186" s="109" t="s">
        <v>71</v>
      </c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10"/>
      <c r="AE186" s="56"/>
      <c r="AF186" s="57"/>
      <c r="AG186" s="57"/>
      <c r="AH186" s="57"/>
      <c r="AI186" s="57"/>
      <c r="AJ186" s="59"/>
      <c r="AK186" s="111" t="s">
        <v>213</v>
      </c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3"/>
      <c r="AW186" s="40">
        <v>63000</v>
      </c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2"/>
      <c r="BJ186" s="40">
        <f t="shared" si="8"/>
        <v>63000</v>
      </c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2"/>
      <c r="BW186" s="43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5"/>
      <c r="CK186" s="40">
        <v>61820</v>
      </c>
      <c r="CL186" s="41"/>
      <c r="CM186" s="41"/>
      <c r="CN186" s="41"/>
      <c r="CO186" s="41"/>
      <c r="CP186" s="41"/>
      <c r="CQ186" s="41"/>
      <c r="CR186" s="41"/>
      <c r="CS186" s="41"/>
      <c r="CT186" s="41"/>
      <c r="CU186" s="42"/>
      <c r="CV186" s="40">
        <v>47520</v>
      </c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2"/>
      <c r="DK186" s="40">
        <f>CK186</f>
        <v>61820</v>
      </c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2"/>
      <c r="DY186" s="43">
        <f>DK186</f>
        <v>61820</v>
      </c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5"/>
      <c r="EL186" s="43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5"/>
      <c r="EY186" s="43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105"/>
    </row>
    <row r="187" spans="1:167" s="22" customFormat="1" ht="34.5" customHeight="1">
      <c r="A187" s="109" t="s">
        <v>314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10"/>
      <c r="AE187" s="56"/>
      <c r="AF187" s="57"/>
      <c r="AG187" s="57"/>
      <c r="AH187" s="57"/>
      <c r="AI187" s="57"/>
      <c r="AJ187" s="59"/>
      <c r="AK187" s="111" t="s">
        <v>355</v>
      </c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3"/>
      <c r="AW187" s="40">
        <v>35000</v>
      </c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2"/>
      <c r="BJ187" s="40">
        <f t="shared" si="8"/>
        <v>35000</v>
      </c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2"/>
      <c r="BW187" s="43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5"/>
      <c r="CK187" s="40">
        <v>35000</v>
      </c>
      <c r="CL187" s="41"/>
      <c r="CM187" s="41"/>
      <c r="CN187" s="41"/>
      <c r="CO187" s="41"/>
      <c r="CP187" s="41"/>
      <c r="CQ187" s="41"/>
      <c r="CR187" s="41"/>
      <c r="CS187" s="41"/>
      <c r="CT187" s="41"/>
      <c r="CU187" s="42"/>
      <c r="CV187" s="40">
        <v>25000</v>
      </c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2"/>
      <c r="DK187" s="40">
        <f>CK187</f>
        <v>35000</v>
      </c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2"/>
      <c r="DY187" s="43">
        <f>DK187</f>
        <v>35000</v>
      </c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5"/>
      <c r="EL187" s="43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5"/>
      <c r="EY187" s="43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105"/>
    </row>
    <row r="188" spans="1:167" s="22" customFormat="1" ht="15.75" customHeight="1">
      <c r="A188" s="114" t="s">
        <v>214</v>
      </c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5"/>
      <c r="AE188" s="56"/>
      <c r="AF188" s="57"/>
      <c r="AG188" s="57"/>
      <c r="AH188" s="57"/>
      <c r="AI188" s="57"/>
      <c r="AJ188" s="59"/>
      <c r="AK188" s="111" t="s">
        <v>216</v>
      </c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3"/>
      <c r="AW188" s="40">
        <f>AW189+AW231</f>
        <v>16094600</v>
      </c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2"/>
      <c r="BJ188" s="40">
        <f t="shared" si="8"/>
        <v>16094600</v>
      </c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2"/>
      <c r="BW188" s="43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5"/>
      <c r="CK188" s="40"/>
      <c r="CL188" s="41"/>
      <c r="CM188" s="41"/>
      <c r="CN188" s="41"/>
      <c r="CO188" s="41"/>
      <c r="CP188" s="41"/>
      <c r="CQ188" s="41"/>
      <c r="CR188" s="41"/>
      <c r="CS188" s="41"/>
      <c r="CT188" s="41"/>
      <c r="CU188" s="42"/>
      <c r="CV188" s="40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2"/>
      <c r="DK188" s="40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2"/>
      <c r="DY188" s="43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5"/>
      <c r="EL188" s="43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5"/>
      <c r="EY188" s="43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105"/>
    </row>
    <row r="189" spans="1:167" s="22" customFormat="1" ht="18" customHeight="1">
      <c r="A189" s="114" t="s">
        <v>215</v>
      </c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5"/>
      <c r="AE189" s="56"/>
      <c r="AF189" s="57"/>
      <c r="AG189" s="57"/>
      <c r="AH189" s="57"/>
      <c r="AI189" s="57"/>
      <c r="AJ189" s="59"/>
      <c r="AK189" s="111" t="s">
        <v>217</v>
      </c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3"/>
      <c r="AW189" s="40">
        <f>AW190+AW198</f>
        <v>16094600</v>
      </c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2"/>
      <c r="BJ189" s="40">
        <f t="shared" si="8"/>
        <v>16094600</v>
      </c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2"/>
      <c r="BW189" s="43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5"/>
      <c r="CK189" s="40"/>
      <c r="CL189" s="41"/>
      <c r="CM189" s="41"/>
      <c r="CN189" s="41"/>
      <c r="CO189" s="41"/>
      <c r="CP189" s="41"/>
      <c r="CQ189" s="41"/>
      <c r="CR189" s="41"/>
      <c r="CS189" s="41"/>
      <c r="CT189" s="41"/>
      <c r="CU189" s="42"/>
      <c r="CV189" s="40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2"/>
      <c r="DK189" s="40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2"/>
      <c r="DY189" s="43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5"/>
      <c r="EL189" s="43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5"/>
      <c r="EY189" s="43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105"/>
    </row>
    <row r="190" spans="1:167" s="22" customFormat="1" ht="74.25" customHeight="1">
      <c r="A190" s="109" t="s">
        <v>356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10"/>
      <c r="AE190" s="56"/>
      <c r="AF190" s="57"/>
      <c r="AG190" s="57"/>
      <c r="AH190" s="57"/>
      <c r="AI190" s="57"/>
      <c r="AJ190" s="59"/>
      <c r="AK190" s="111" t="s">
        <v>218</v>
      </c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3"/>
      <c r="AW190" s="40">
        <f>AW191</f>
        <v>8858800</v>
      </c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2"/>
      <c r="BJ190" s="40">
        <f t="shared" si="8"/>
        <v>8858800</v>
      </c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2"/>
      <c r="BW190" s="43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5"/>
      <c r="CK190" s="40"/>
      <c r="CL190" s="41"/>
      <c r="CM190" s="41"/>
      <c r="CN190" s="41"/>
      <c r="CO190" s="41"/>
      <c r="CP190" s="41"/>
      <c r="CQ190" s="41"/>
      <c r="CR190" s="41"/>
      <c r="CS190" s="41"/>
      <c r="CT190" s="41"/>
      <c r="CU190" s="42"/>
      <c r="CV190" s="40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2"/>
      <c r="DK190" s="40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2"/>
      <c r="DY190" s="43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5"/>
      <c r="EL190" s="43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5"/>
      <c r="EY190" s="43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105"/>
    </row>
    <row r="191" spans="1:167" s="22" customFormat="1" ht="29.25" customHeight="1">
      <c r="A191" s="109" t="s">
        <v>307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10"/>
      <c r="AE191" s="56"/>
      <c r="AF191" s="57"/>
      <c r="AG191" s="57"/>
      <c r="AH191" s="57"/>
      <c r="AI191" s="57"/>
      <c r="AJ191" s="59"/>
      <c r="AK191" s="111" t="s">
        <v>219</v>
      </c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3"/>
      <c r="AW191" s="40">
        <f>AW192+AW195</f>
        <v>8858800</v>
      </c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2"/>
      <c r="BJ191" s="40">
        <f t="shared" si="8"/>
        <v>8858800</v>
      </c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2"/>
      <c r="BW191" s="43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5"/>
      <c r="CK191" s="40"/>
      <c r="CL191" s="41"/>
      <c r="CM191" s="41"/>
      <c r="CN191" s="41"/>
      <c r="CO191" s="41"/>
      <c r="CP191" s="41"/>
      <c r="CQ191" s="41"/>
      <c r="CR191" s="41"/>
      <c r="CS191" s="41"/>
      <c r="CT191" s="41"/>
      <c r="CU191" s="42"/>
      <c r="CV191" s="40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2"/>
      <c r="DK191" s="40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2"/>
      <c r="DY191" s="43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5"/>
      <c r="EL191" s="43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5"/>
      <c r="EY191" s="43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105"/>
    </row>
    <row r="192" spans="1:167" s="22" customFormat="1" ht="18" customHeight="1">
      <c r="A192" s="109" t="s">
        <v>67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10"/>
      <c r="AE192" s="56"/>
      <c r="AF192" s="57"/>
      <c r="AG192" s="57"/>
      <c r="AH192" s="57"/>
      <c r="AI192" s="57"/>
      <c r="AJ192" s="59"/>
      <c r="AK192" s="111" t="s">
        <v>220</v>
      </c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3"/>
      <c r="AW192" s="40">
        <f>AW193+AW194</f>
        <v>3559000</v>
      </c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2"/>
      <c r="BJ192" s="40">
        <f t="shared" si="8"/>
        <v>3559000</v>
      </c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2"/>
      <c r="BW192" s="43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5"/>
      <c r="CK192" s="40"/>
      <c r="CL192" s="41"/>
      <c r="CM192" s="41"/>
      <c r="CN192" s="41"/>
      <c r="CO192" s="41"/>
      <c r="CP192" s="41"/>
      <c r="CQ192" s="41"/>
      <c r="CR192" s="41"/>
      <c r="CS192" s="41"/>
      <c r="CT192" s="41"/>
      <c r="CU192" s="42"/>
      <c r="CV192" s="40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2"/>
      <c r="DK192" s="40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2"/>
      <c r="DY192" s="43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5"/>
      <c r="EL192" s="43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5"/>
      <c r="EY192" s="43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105"/>
    </row>
    <row r="193" spans="1:167" s="22" customFormat="1" ht="18" customHeight="1">
      <c r="A193" s="109" t="s">
        <v>90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10"/>
      <c r="AE193" s="56"/>
      <c r="AF193" s="57"/>
      <c r="AG193" s="57"/>
      <c r="AH193" s="57"/>
      <c r="AI193" s="57"/>
      <c r="AJ193" s="59"/>
      <c r="AK193" s="111" t="s">
        <v>358</v>
      </c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3"/>
      <c r="AW193" s="40">
        <v>24000</v>
      </c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2"/>
      <c r="BJ193" s="40">
        <f>AW193</f>
        <v>24000</v>
      </c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2"/>
      <c r="BW193" s="43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5"/>
      <c r="CK193" s="40">
        <v>24000</v>
      </c>
      <c r="CL193" s="41"/>
      <c r="CM193" s="41"/>
      <c r="CN193" s="41"/>
      <c r="CO193" s="41"/>
      <c r="CP193" s="41"/>
      <c r="CQ193" s="41"/>
      <c r="CR193" s="41"/>
      <c r="CS193" s="41"/>
      <c r="CT193" s="41"/>
      <c r="CU193" s="42"/>
      <c r="CV193" s="40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2"/>
      <c r="DK193" s="40">
        <f>CK193</f>
        <v>24000</v>
      </c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2"/>
      <c r="DY193" s="43">
        <f>DK193</f>
        <v>24000</v>
      </c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5"/>
      <c r="EL193" s="43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5"/>
      <c r="EY193" s="43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105"/>
    </row>
    <row r="194" spans="1:167" s="22" customFormat="1" ht="18" customHeight="1">
      <c r="A194" s="109" t="s">
        <v>71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10"/>
      <c r="AE194" s="56"/>
      <c r="AF194" s="57"/>
      <c r="AG194" s="57"/>
      <c r="AH194" s="57"/>
      <c r="AI194" s="57"/>
      <c r="AJ194" s="59"/>
      <c r="AK194" s="111" t="s">
        <v>221</v>
      </c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3"/>
      <c r="AW194" s="40">
        <v>3535000</v>
      </c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2"/>
      <c r="BJ194" s="40">
        <f t="shared" si="8"/>
        <v>3535000</v>
      </c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2"/>
      <c r="BW194" s="43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5"/>
      <c r="CK194" s="40">
        <v>3505000</v>
      </c>
      <c r="CL194" s="41"/>
      <c r="CM194" s="41"/>
      <c r="CN194" s="41"/>
      <c r="CO194" s="41"/>
      <c r="CP194" s="41"/>
      <c r="CQ194" s="41"/>
      <c r="CR194" s="41"/>
      <c r="CS194" s="41"/>
      <c r="CT194" s="41"/>
      <c r="CU194" s="42"/>
      <c r="CV194" s="40">
        <v>3455000</v>
      </c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2"/>
      <c r="DK194" s="40">
        <f>DY194</f>
        <v>3319000</v>
      </c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2"/>
      <c r="DY194" s="43">
        <v>3319000</v>
      </c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5"/>
      <c r="EL194" s="43">
        <f>CK194-DY194</f>
        <v>186000</v>
      </c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5"/>
      <c r="EY194" s="43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105"/>
    </row>
    <row r="195" spans="1:167" s="22" customFormat="1" ht="25.5" customHeight="1">
      <c r="A195" s="109" t="s">
        <v>72</v>
      </c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10"/>
      <c r="AE195" s="56"/>
      <c r="AF195" s="57"/>
      <c r="AG195" s="57"/>
      <c r="AH195" s="57"/>
      <c r="AI195" s="57"/>
      <c r="AJ195" s="59"/>
      <c r="AK195" s="111" t="s">
        <v>359</v>
      </c>
      <c r="AL195" s="112"/>
      <c r="AM195" s="112"/>
      <c r="AN195" s="112"/>
      <c r="AO195" s="112"/>
      <c r="AP195" s="112"/>
      <c r="AQ195" s="112"/>
      <c r="AR195" s="112"/>
      <c r="AS195" s="112"/>
      <c r="AT195" s="112"/>
      <c r="AU195" s="112"/>
      <c r="AV195" s="113"/>
      <c r="AW195" s="40">
        <f>AW196+AW197</f>
        <v>5299800</v>
      </c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2"/>
      <c r="BJ195" s="40">
        <f t="shared" si="8"/>
        <v>5299800</v>
      </c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2"/>
      <c r="BW195" s="43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5"/>
      <c r="CK195" s="40"/>
      <c r="CL195" s="41"/>
      <c r="CM195" s="41"/>
      <c r="CN195" s="41"/>
      <c r="CO195" s="41"/>
      <c r="CP195" s="41"/>
      <c r="CQ195" s="41"/>
      <c r="CR195" s="41"/>
      <c r="CS195" s="41"/>
      <c r="CT195" s="41"/>
      <c r="CU195" s="42"/>
      <c r="CV195" s="40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2"/>
      <c r="DK195" s="40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2"/>
      <c r="DY195" s="43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5"/>
      <c r="EL195" s="43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5"/>
      <c r="EY195" s="43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105"/>
    </row>
    <row r="196" spans="1:167" s="22" customFormat="1" ht="27" customHeight="1">
      <c r="A196" s="109" t="s">
        <v>312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10"/>
      <c r="AE196" s="56"/>
      <c r="AF196" s="57"/>
      <c r="AG196" s="57"/>
      <c r="AH196" s="57"/>
      <c r="AI196" s="57"/>
      <c r="AJ196" s="59"/>
      <c r="AK196" s="111" t="s">
        <v>360</v>
      </c>
      <c r="AL196" s="112"/>
      <c r="AM196" s="112"/>
      <c r="AN196" s="112"/>
      <c r="AO196" s="112"/>
      <c r="AP196" s="112"/>
      <c r="AQ196" s="112"/>
      <c r="AR196" s="112"/>
      <c r="AS196" s="112"/>
      <c r="AT196" s="112"/>
      <c r="AU196" s="112"/>
      <c r="AV196" s="113"/>
      <c r="AW196" s="40">
        <v>7000</v>
      </c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2"/>
      <c r="BJ196" s="40">
        <f t="shared" si="8"/>
        <v>7000</v>
      </c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2"/>
      <c r="BW196" s="43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5"/>
      <c r="CK196" s="40">
        <v>7000</v>
      </c>
      <c r="CL196" s="41"/>
      <c r="CM196" s="41"/>
      <c r="CN196" s="41"/>
      <c r="CO196" s="41"/>
      <c r="CP196" s="41"/>
      <c r="CQ196" s="41"/>
      <c r="CR196" s="41"/>
      <c r="CS196" s="41"/>
      <c r="CT196" s="41"/>
      <c r="CU196" s="42"/>
      <c r="CV196" s="40">
        <v>7000</v>
      </c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2"/>
      <c r="DK196" s="40">
        <f>CK196</f>
        <v>7000</v>
      </c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2"/>
      <c r="DY196" s="43">
        <f>DK196</f>
        <v>7000</v>
      </c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5"/>
      <c r="EL196" s="43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5"/>
      <c r="EY196" s="43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105"/>
    </row>
    <row r="197" spans="1:167" s="22" customFormat="1" ht="41.25" customHeight="1">
      <c r="A197" s="109" t="s">
        <v>314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10"/>
      <c r="AE197" s="56"/>
      <c r="AF197" s="57"/>
      <c r="AG197" s="57"/>
      <c r="AH197" s="57"/>
      <c r="AI197" s="57"/>
      <c r="AJ197" s="59"/>
      <c r="AK197" s="111" t="s">
        <v>361</v>
      </c>
      <c r="AL197" s="112"/>
      <c r="AM197" s="112"/>
      <c r="AN197" s="112"/>
      <c r="AO197" s="112"/>
      <c r="AP197" s="112"/>
      <c r="AQ197" s="112"/>
      <c r="AR197" s="112"/>
      <c r="AS197" s="112"/>
      <c r="AT197" s="112"/>
      <c r="AU197" s="112"/>
      <c r="AV197" s="113"/>
      <c r="AW197" s="40">
        <v>5292800</v>
      </c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2"/>
      <c r="BJ197" s="40">
        <f>AW197</f>
        <v>5292800</v>
      </c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2"/>
      <c r="BW197" s="43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5"/>
      <c r="CK197" s="40">
        <v>5292240</v>
      </c>
      <c r="CL197" s="41"/>
      <c r="CM197" s="41"/>
      <c r="CN197" s="41"/>
      <c r="CO197" s="41"/>
      <c r="CP197" s="41"/>
      <c r="CQ197" s="41"/>
      <c r="CR197" s="41"/>
      <c r="CS197" s="41"/>
      <c r="CT197" s="41"/>
      <c r="CU197" s="42"/>
      <c r="CV197" s="40">
        <v>562950</v>
      </c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2"/>
      <c r="DK197" s="40">
        <f>DY197</f>
        <v>5198240</v>
      </c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2"/>
      <c r="DY197" s="43">
        <v>5198240</v>
      </c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5"/>
      <c r="EL197" s="43">
        <f>CK197-DY197</f>
        <v>94000</v>
      </c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5"/>
      <c r="EY197" s="43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105"/>
    </row>
    <row r="198" spans="1:167" s="22" customFormat="1" ht="79.5" customHeight="1">
      <c r="A198" s="109" t="s">
        <v>357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10"/>
      <c r="AE198" s="56"/>
      <c r="AF198" s="57"/>
      <c r="AG198" s="57"/>
      <c r="AH198" s="57"/>
      <c r="AI198" s="57"/>
      <c r="AJ198" s="59"/>
      <c r="AK198" s="111" t="s">
        <v>222</v>
      </c>
      <c r="AL198" s="112"/>
      <c r="AM198" s="112"/>
      <c r="AN198" s="112"/>
      <c r="AO198" s="112"/>
      <c r="AP198" s="112"/>
      <c r="AQ198" s="112"/>
      <c r="AR198" s="112"/>
      <c r="AS198" s="112"/>
      <c r="AT198" s="112"/>
      <c r="AU198" s="112"/>
      <c r="AV198" s="113"/>
      <c r="AW198" s="40">
        <f>AW199</f>
        <v>7235800</v>
      </c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2"/>
      <c r="BJ198" s="40">
        <f t="shared" si="8"/>
        <v>7235800</v>
      </c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2"/>
      <c r="BW198" s="43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5"/>
      <c r="CK198" s="40"/>
      <c r="CL198" s="41"/>
      <c r="CM198" s="41"/>
      <c r="CN198" s="41"/>
      <c r="CO198" s="41"/>
      <c r="CP198" s="41"/>
      <c r="CQ198" s="41"/>
      <c r="CR198" s="41"/>
      <c r="CS198" s="41"/>
      <c r="CT198" s="41"/>
      <c r="CU198" s="42"/>
      <c r="CV198" s="40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2"/>
      <c r="DK198" s="40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2"/>
      <c r="DY198" s="43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5"/>
      <c r="EL198" s="43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5"/>
      <c r="EY198" s="43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105"/>
    </row>
    <row r="199" spans="1:167" s="22" customFormat="1" ht="26.25" customHeight="1">
      <c r="A199" s="109" t="s">
        <v>307</v>
      </c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10"/>
      <c r="AE199" s="56"/>
      <c r="AF199" s="57"/>
      <c r="AG199" s="57"/>
      <c r="AH199" s="57"/>
      <c r="AI199" s="57"/>
      <c r="AJ199" s="59"/>
      <c r="AK199" s="111" t="s">
        <v>223</v>
      </c>
      <c r="AL199" s="112"/>
      <c r="AM199" s="112"/>
      <c r="AN199" s="112"/>
      <c r="AO199" s="112"/>
      <c r="AP199" s="112"/>
      <c r="AQ199" s="112"/>
      <c r="AR199" s="112"/>
      <c r="AS199" s="112"/>
      <c r="AT199" s="112"/>
      <c r="AU199" s="112"/>
      <c r="AV199" s="113"/>
      <c r="AW199" s="40">
        <f>AW200+AW201</f>
        <v>7235800</v>
      </c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2"/>
      <c r="BJ199" s="40">
        <f t="shared" si="8"/>
        <v>7235800</v>
      </c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2"/>
      <c r="BW199" s="43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5"/>
      <c r="CK199" s="40"/>
      <c r="CL199" s="41"/>
      <c r="CM199" s="41"/>
      <c r="CN199" s="41"/>
      <c r="CO199" s="41"/>
      <c r="CP199" s="41"/>
      <c r="CQ199" s="41"/>
      <c r="CR199" s="41"/>
      <c r="CS199" s="41"/>
      <c r="CT199" s="41"/>
      <c r="CU199" s="42"/>
      <c r="CV199" s="40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2"/>
      <c r="DK199" s="40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2"/>
      <c r="DY199" s="43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5"/>
      <c r="EL199" s="43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5"/>
      <c r="EY199" s="43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105"/>
    </row>
    <row r="200" spans="1:167" s="22" customFormat="1" ht="18" customHeight="1">
      <c r="A200" s="109" t="s">
        <v>71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10"/>
      <c r="AE200" s="56"/>
      <c r="AF200" s="57"/>
      <c r="AG200" s="57"/>
      <c r="AH200" s="57"/>
      <c r="AI200" s="57"/>
      <c r="AJ200" s="59"/>
      <c r="AK200" s="111" t="s">
        <v>224</v>
      </c>
      <c r="AL200" s="112"/>
      <c r="AM200" s="112"/>
      <c r="AN200" s="112"/>
      <c r="AO200" s="112"/>
      <c r="AP200" s="112"/>
      <c r="AQ200" s="112"/>
      <c r="AR200" s="112"/>
      <c r="AS200" s="112"/>
      <c r="AT200" s="112"/>
      <c r="AU200" s="112"/>
      <c r="AV200" s="113"/>
      <c r="AW200" s="40">
        <v>2858000</v>
      </c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2"/>
      <c r="BJ200" s="40">
        <f t="shared" si="8"/>
        <v>2858000</v>
      </c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2"/>
      <c r="BW200" s="43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5"/>
      <c r="CK200" s="40">
        <v>2858000</v>
      </c>
      <c r="CL200" s="41"/>
      <c r="CM200" s="41"/>
      <c r="CN200" s="41"/>
      <c r="CO200" s="41"/>
      <c r="CP200" s="41"/>
      <c r="CQ200" s="41"/>
      <c r="CR200" s="41"/>
      <c r="CS200" s="41"/>
      <c r="CT200" s="41"/>
      <c r="CU200" s="42"/>
      <c r="CV200" s="40">
        <v>2813000</v>
      </c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2"/>
      <c r="DK200" s="40">
        <f>DY200</f>
        <v>2586000</v>
      </c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2"/>
      <c r="DY200" s="43">
        <v>2586000</v>
      </c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5"/>
      <c r="EL200" s="43">
        <f>CK200-DY200</f>
        <v>272000</v>
      </c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5"/>
      <c r="EY200" s="43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105"/>
    </row>
    <row r="201" spans="1:167" s="22" customFormat="1" ht="26.25" customHeight="1">
      <c r="A201" s="109" t="s">
        <v>72</v>
      </c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10"/>
      <c r="AE201" s="56"/>
      <c r="AF201" s="57"/>
      <c r="AG201" s="57"/>
      <c r="AH201" s="57"/>
      <c r="AI201" s="57"/>
      <c r="AJ201" s="59"/>
      <c r="AK201" s="111" t="s">
        <v>362</v>
      </c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3"/>
      <c r="AW201" s="40">
        <f>AW202+AW203</f>
        <v>4377800</v>
      </c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2"/>
      <c r="BJ201" s="40">
        <f t="shared" si="8"/>
        <v>4377800</v>
      </c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2"/>
      <c r="BW201" s="43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5"/>
      <c r="CK201" s="40"/>
      <c r="CL201" s="41"/>
      <c r="CM201" s="41"/>
      <c r="CN201" s="41"/>
      <c r="CO201" s="41"/>
      <c r="CP201" s="41"/>
      <c r="CQ201" s="41"/>
      <c r="CR201" s="41"/>
      <c r="CS201" s="41"/>
      <c r="CT201" s="41"/>
      <c r="CU201" s="42"/>
      <c r="CV201" s="40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2"/>
      <c r="DK201" s="40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2"/>
      <c r="DY201" s="43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5"/>
      <c r="EL201" s="43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5"/>
      <c r="EY201" s="43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105"/>
    </row>
    <row r="202" spans="1:167" s="22" customFormat="1" ht="27" customHeight="1">
      <c r="A202" s="109" t="s">
        <v>312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10"/>
      <c r="AE202" s="56"/>
      <c r="AF202" s="57"/>
      <c r="AG202" s="57"/>
      <c r="AH202" s="57"/>
      <c r="AI202" s="57"/>
      <c r="AJ202" s="59"/>
      <c r="AK202" s="111" t="s">
        <v>363</v>
      </c>
      <c r="AL202" s="112"/>
      <c r="AM202" s="112"/>
      <c r="AN202" s="112"/>
      <c r="AO202" s="112"/>
      <c r="AP202" s="112"/>
      <c r="AQ202" s="112"/>
      <c r="AR202" s="112"/>
      <c r="AS202" s="112"/>
      <c r="AT202" s="112"/>
      <c r="AU202" s="112"/>
      <c r="AV202" s="113"/>
      <c r="AW202" s="40">
        <v>167500</v>
      </c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2"/>
      <c r="BJ202" s="40">
        <f t="shared" si="8"/>
        <v>167500</v>
      </c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2"/>
      <c r="BW202" s="43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5"/>
      <c r="CK202" s="40">
        <v>167500</v>
      </c>
      <c r="CL202" s="41"/>
      <c r="CM202" s="41"/>
      <c r="CN202" s="41"/>
      <c r="CO202" s="41"/>
      <c r="CP202" s="41"/>
      <c r="CQ202" s="41"/>
      <c r="CR202" s="41"/>
      <c r="CS202" s="41"/>
      <c r="CT202" s="41"/>
      <c r="CU202" s="42"/>
      <c r="CV202" s="40">
        <v>103000</v>
      </c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2"/>
      <c r="DK202" s="40">
        <f>DY202</f>
        <v>159500</v>
      </c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2"/>
      <c r="DY202" s="43">
        <v>159500</v>
      </c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5"/>
      <c r="EL202" s="43">
        <f>CK202-DY202</f>
        <v>8000</v>
      </c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5"/>
      <c r="EY202" s="43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105"/>
    </row>
    <row r="203" spans="1:167" s="22" customFormat="1" ht="37.5" customHeight="1">
      <c r="A203" s="109" t="s">
        <v>314</v>
      </c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10"/>
      <c r="AE203" s="56"/>
      <c r="AF203" s="57"/>
      <c r="AG203" s="57"/>
      <c r="AH203" s="57"/>
      <c r="AI203" s="57"/>
      <c r="AJ203" s="59"/>
      <c r="AK203" s="111" t="s">
        <v>364</v>
      </c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3"/>
      <c r="AW203" s="40">
        <v>4210300</v>
      </c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2"/>
      <c r="BJ203" s="40">
        <f>AW203</f>
        <v>4210300</v>
      </c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2"/>
      <c r="BW203" s="43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5"/>
      <c r="CK203" s="40">
        <v>4210150.12</v>
      </c>
      <c r="CL203" s="41"/>
      <c r="CM203" s="41"/>
      <c r="CN203" s="41"/>
      <c r="CO203" s="41"/>
      <c r="CP203" s="41"/>
      <c r="CQ203" s="41"/>
      <c r="CR203" s="41"/>
      <c r="CS203" s="41"/>
      <c r="CT203" s="41"/>
      <c r="CU203" s="42"/>
      <c r="CV203" s="40">
        <v>2403950</v>
      </c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2"/>
      <c r="DK203" s="40">
        <f>DY203</f>
        <v>3890150.12</v>
      </c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2"/>
      <c r="DY203" s="43">
        <v>3890150.12</v>
      </c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5"/>
      <c r="EL203" s="43">
        <f>CK203-DY203</f>
        <v>320000</v>
      </c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5"/>
      <c r="EY203" s="43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105"/>
    </row>
    <row r="204" spans="1:167" s="22" customFormat="1" ht="15.75" customHeight="1">
      <c r="A204" s="114" t="s">
        <v>225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5"/>
      <c r="AE204" s="56"/>
      <c r="AF204" s="57"/>
      <c r="AG204" s="57"/>
      <c r="AH204" s="57"/>
      <c r="AI204" s="57"/>
      <c r="AJ204" s="59"/>
      <c r="AK204" s="111" t="s">
        <v>228</v>
      </c>
      <c r="AL204" s="112"/>
      <c r="AM204" s="112"/>
      <c r="AN204" s="112"/>
      <c r="AO204" s="112"/>
      <c r="AP204" s="112"/>
      <c r="AQ204" s="112"/>
      <c r="AR204" s="112"/>
      <c r="AS204" s="112"/>
      <c r="AT204" s="112"/>
      <c r="AU204" s="112"/>
      <c r="AV204" s="113"/>
      <c r="AW204" s="40">
        <f>AW205+AW209</f>
        <v>23668300</v>
      </c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2"/>
      <c r="BJ204" s="40">
        <f t="shared" si="8"/>
        <v>23668300</v>
      </c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2"/>
      <c r="BW204" s="43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5"/>
      <c r="CK204" s="40"/>
      <c r="CL204" s="41"/>
      <c r="CM204" s="41"/>
      <c r="CN204" s="41"/>
      <c r="CO204" s="41"/>
      <c r="CP204" s="41"/>
      <c r="CQ204" s="41"/>
      <c r="CR204" s="41"/>
      <c r="CS204" s="41"/>
      <c r="CT204" s="41"/>
      <c r="CU204" s="42"/>
      <c r="CV204" s="40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2"/>
      <c r="DK204" s="40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2"/>
      <c r="DY204" s="43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5"/>
      <c r="EL204" s="43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5"/>
      <c r="EY204" s="43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105"/>
    </row>
    <row r="205" spans="1:167" s="22" customFormat="1" ht="22.5" customHeight="1">
      <c r="A205" s="114" t="s">
        <v>366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5"/>
      <c r="AE205" s="56"/>
      <c r="AF205" s="57"/>
      <c r="AG205" s="57"/>
      <c r="AH205" s="57"/>
      <c r="AI205" s="57"/>
      <c r="AJ205" s="59"/>
      <c r="AK205" s="111" t="s">
        <v>365</v>
      </c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3"/>
      <c r="AW205" s="40">
        <f>AW206+AW231</f>
        <v>692900</v>
      </c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2"/>
      <c r="BJ205" s="40">
        <f t="shared" si="8"/>
        <v>692900</v>
      </c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2"/>
      <c r="BW205" s="43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5"/>
      <c r="CK205" s="40"/>
      <c r="CL205" s="41"/>
      <c r="CM205" s="41"/>
      <c r="CN205" s="41"/>
      <c r="CO205" s="41"/>
      <c r="CP205" s="41"/>
      <c r="CQ205" s="41"/>
      <c r="CR205" s="41"/>
      <c r="CS205" s="41"/>
      <c r="CT205" s="41"/>
      <c r="CU205" s="42"/>
      <c r="CV205" s="40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2"/>
      <c r="DK205" s="40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2"/>
      <c r="DY205" s="43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5"/>
      <c r="EL205" s="43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5"/>
      <c r="EY205" s="43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105"/>
    </row>
    <row r="206" spans="1:167" s="22" customFormat="1" ht="63" customHeight="1">
      <c r="A206" s="109" t="s">
        <v>226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10"/>
      <c r="AE206" s="56"/>
      <c r="AF206" s="57"/>
      <c r="AG206" s="57"/>
      <c r="AH206" s="57"/>
      <c r="AI206" s="57"/>
      <c r="AJ206" s="59"/>
      <c r="AK206" s="111" t="s">
        <v>367</v>
      </c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3"/>
      <c r="AW206" s="40">
        <f>AW207</f>
        <v>692900</v>
      </c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2"/>
      <c r="BJ206" s="40">
        <f t="shared" si="8"/>
        <v>692900</v>
      </c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2"/>
      <c r="BW206" s="43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5"/>
      <c r="CK206" s="40"/>
      <c r="CL206" s="41"/>
      <c r="CM206" s="41"/>
      <c r="CN206" s="41"/>
      <c r="CO206" s="41"/>
      <c r="CP206" s="41"/>
      <c r="CQ206" s="41"/>
      <c r="CR206" s="41"/>
      <c r="CS206" s="41"/>
      <c r="CT206" s="41"/>
      <c r="CU206" s="42"/>
      <c r="CV206" s="40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2"/>
      <c r="DK206" s="40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2"/>
      <c r="DY206" s="43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5"/>
      <c r="EL206" s="43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5"/>
      <c r="EY206" s="43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105"/>
    </row>
    <row r="207" spans="1:167" s="22" customFormat="1" ht="26.25" customHeight="1">
      <c r="A207" s="109" t="s">
        <v>227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10"/>
      <c r="AE207" s="56"/>
      <c r="AF207" s="57"/>
      <c r="AG207" s="57"/>
      <c r="AH207" s="57"/>
      <c r="AI207" s="57"/>
      <c r="AJ207" s="59"/>
      <c r="AK207" s="111" t="s">
        <v>368</v>
      </c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3"/>
      <c r="AW207" s="40">
        <f>AW208+AW230</f>
        <v>692900</v>
      </c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2"/>
      <c r="BJ207" s="40">
        <f t="shared" si="8"/>
        <v>692900</v>
      </c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2"/>
      <c r="BW207" s="43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5"/>
      <c r="CK207" s="40"/>
      <c r="CL207" s="41"/>
      <c r="CM207" s="41"/>
      <c r="CN207" s="41"/>
      <c r="CO207" s="41"/>
      <c r="CP207" s="41"/>
      <c r="CQ207" s="41"/>
      <c r="CR207" s="41"/>
      <c r="CS207" s="41"/>
      <c r="CT207" s="41"/>
      <c r="CU207" s="42"/>
      <c r="CV207" s="40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2"/>
      <c r="DK207" s="40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2"/>
      <c r="DY207" s="43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5"/>
      <c r="EL207" s="43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5"/>
      <c r="EY207" s="43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105"/>
    </row>
    <row r="208" spans="1:167" s="22" customFormat="1" ht="47.25" customHeight="1">
      <c r="A208" s="109" t="s">
        <v>370</v>
      </c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10"/>
      <c r="AE208" s="56"/>
      <c r="AF208" s="57"/>
      <c r="AG208" s="57"/>
      <c r="AH208" s="57"/>
      <c r="AI208" s="57"/>
      <c r="AJ208" s="59"/>
      <c r="AK208" s="111" t="s">
        <v>369</v>
      </c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3"/>
      <c r="AW208" s="40">
        <v>692900</v>
      </c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2"/>
      <c r="BJ208" s="40">
        <f t="shared" si="8"/>
        <v>692900</v>
      </c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2"/>
      <c r="BW208" s="43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5"/>
      <c r="CK208" s="40">
        <v>692801.77</v>
      </c>
      <c r="CL208" s="41"/>
      <c r="CM208" s="41"/>
      <c r="CN208" s="41"/>
      <c r="CO208" s="41"/>
      <c r="CP208" s="41"/>
      <c r="CQ208" s="41"/>
      <c r="CR208" s="41"/>
      <c r="CS208" s="41"/>
      <c r="CT208" s="41"/>
      <c r="CU208" s="42"/>
      <c r="CV208" s="40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2"/>
      <c r="DK208" s="40">
        <f>CK208</f>
        <v>692801.77</v>
      </c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2"/>
      <c r="DY208" s="43">
        <f>DK208</f>
        <v>692801.77</v>
      </c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5"/>
      <c r="EL208" s="43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5"/>
      <c r="EY208" s="43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105"/>
    </row>
    <row r="209" spans="1:167" s="22" customFormat="1" ht="18" customHeight="1">
      <c r="A209" s="114" t="s">
        <v>231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5"/>
      <c r="AE209" s="56"/>
      <c r="AF209" s="57"/>
      <c r="AG209" s="57"/>
      <c r="AH209" s="57"/>
      <c r="AI209" s="57"/>
      <c r="AJ209" s="59"/>
      <c r="AK209" s="111" t="s">
        <v>229</v>
      </c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3"/>
      <c r="AW209" s="40">
        <f>AW210+AW213</f>
        <v>22975400</v>
      </c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2"/>
      <c r="BJ209" s="40">
        <f t="shared" si="8"/>
        <v>22975400</v>
      </c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2"/>
      <c r="BW209" s="43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5"/>
      <c r="CK209" s="40"/>
      <c r="CL209" s="41"/>
      <c r="CM209" s="41"/>
      <c r="CN209" s="41"/>
      <c r="CO209" s="41"/>
      <c r="CP209" s="41"/>
      <c r="CQ209" s="41"/>
      <c r="CR209" s="41"/>
      <c r="CS209" s="41"/>
      <c r="CT209" s="41"/>
      <c r="CU209" s="42"/>
      <c r="CV209" s="40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2"/>
      <c r="DK209" s="40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2"/>
      <c r="DY209" s="43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5"/>
      <c r="EL209" s="43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5"/>
      <c r="EY209" s="43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105"/>
    </row>
    <row r="210" spans="1:167" s="22" customFormat="1" ht="95.25" customHeight="1">
      <c r="A210" s="109" t="s">
        <v>230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10"/>
      <c r="AE210" s="56"/>
      <c r="AF210" s="57"/>
      <c r="AG210" s="57"/>
      <c r="AH210" s="57"/>
      <c r="AI210" s="57"/>
      <c r="AJ210" s="59"/>
      <c r="AK210" s="111" t="s">
        <v>232</v>
      </c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3"/>
      <c r="AW210" s="40">
        <f>AW211</f>
        <v>15007000</v>
      </c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2"/>
      <c r="BJ210" s="40">
        <f t="shared" si="8"/>
        <v>15007000</v>
      </c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2"/>
      <c r="BW210" s="43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5"/>
      <c r="CK210" s="40"/>
      <c r="CL210" s="41"/>
      <c r="CM210" s="41"/>
      <c r="CN210" s="41"/>
      <c r="CO210" s="41"/>
      <c r="CP210" s="41"/>
      <c r="CQ210" s="41"/>
      <c r="CR210" s="41"/>
      <c r="CS210" s="41"/>
      <c r="CT210" s="41"/>
      <c r="CU210" s="42"/>
      <c r="CV210" s="40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2"/>
      <c r="DK210" s="40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2"/>
      <c r="DY210" s="43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5"/>
      <c r="EL210" s="43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5"/>
      <c r="EY210" s="43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105"/>
    </row>
    <row r="211" spans="1:167" s="22" customFormat="1" ht="51" customHeight="1">
      <c r="A211" s="109" t="s">
        <v>233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10"/>
      <c r="AE211" s="56"/>
      <c r="AF211" s="57"/>
      <c r="AG211" s="57"/>
      <c r="AH211" s="57"/>
      <c r="AI211" s="57"/>
      <c r="AJ211" s="59"/>
      <c r="AK211" s="111" t="s">
        <v>235</v>
      </c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3"/>
      <c r="AW211" s="40">
        <f>AW212</f>
        <v>15007000</v>
      </c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2"/>
      <c r="BJ211" s="40">
        <f t="shared" si="8"/>
        <v>15007000</v>
      </c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2"/>
      <c r="BW211" s="43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5"/>
      <c r="CK211" s="40"/>
      <c r="CL211" s="41"/>
      <c r="CM211" s="41"/>
      <c r="CN211" s="41"/>
      <c r="CO211" s="41"/>
      <c r="CP211" s="41"/>
      <c r="CQ211" s="41"/>
      <c r="CR211" s="41"/>
      <c r="CS211" s="41"/>
      <c r="CT211" s="41"/>
      <c r="CU211" s="42"/>
      <c r="CV211" s="40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2"/>
      <c r="DK211" s="40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2"/>
      <c r="DY211" s="43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5"/>
      <c r="EL211" s="43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5"/>
      <c r="EY211" s="43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105"/>
    </row>
    <row r="212" spans="1:167" s="22" customFormat="1" ht="28.5" customHeight="1">
      <c r="A212" s="109" t="s">
        <v>378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10"/>
      <c r="AE212" s="56"/>
      <c r="AF212" s="57"/>
      <c r="AG212" s="57"/>
      <c r="AH212" s="57"/>
      <c r="AI212" s="57"/>
      <c r="AJ212" s="59"/>
      <c r="AK212" s="111" t="s">
        <v>234</v>
      </c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3"/>
      <c r="AW212" s="40">
        <v>15007000</v>
      </c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2"/>
      <c r="BJ212" s="40">
        <f t="shared" si="8"/>
        <v>15007000</v>
      </c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2"/>
      <c r="BW212" s="43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5"/>
      <c r="CK212" s="40">
        <v>14778880</v>
      </c>
      <c r="CL212" s="41"/>
      <c r="CM212" s="41"/>
      <c r="CN212" s="41"/>
      <c r="CO212" s="41"/>
      <c r="CP212" s="41"/>
      <c r="CQ212" s="41"/>
      <c r="CR212" s="41"/>
      <c r="CS212" s="41"/>
      <c r="CT212" s="41"/>
      <c r="CU212" s="42"/>
      <c r="CV212" s="40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2"/>
      <c r="DK212" s="40">
        <f>CK212</f>
        <v>14778880</v>
      </c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2"/>
      <c r="DY212" s="43">
        <f>DK212</f>
        <v>14778880</v>
      </c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5"/>
      <c r="EL212" s="43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5"/>
      <c r="EY212" s="43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105"/>
    </row>
    <row r="213" spans="1:167" s="22" customFormat="1" ht="68.25" customHeight="1">
      <c r="A213" s="109" t="s">
        <v>236</v>
      </c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10"/>
      <c r="AE213" s="56"/>
      <c r="AF213" s="57"/>
      <c r="AG213" s="57"/>
      <c r="AH213" s="57"/>
      <c r="AI213" s="57"/>
      <c r="AJ213" s="59"/>
      <c r="AK213" s="111" t="s">
        <v>237</v>
      </c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3"/>
      <c r="AW213" s="40">
        <f>AW214</f>
        <v>7968400</v>
      </c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2"/>
      <c r="BJ213" s="40">
        <f t="shared" si="8"/>
        <v>7968400</v>
      </c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2"/>
      <c r="BW213" s="43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5"/>
      <c r="CK213" s="40"/>
      <c r="CL213" s="41"/>
      <c r="CM213" s="41"/>
      <c r="CN213" s="41"/>
      <c r="CO213" s="41"/>
      <c r="CP213" s="41"/>
      <c r="CQ213" s="41"/>
      <c r="CR213" s="41"/>
      <c r="CS213" s="41"/>
      <c r="CT213" s="41"/>
      <c r="CU213" s="42"/>
      <c r="CV213" s="40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2"/>
      <c r="DK213" s="40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2"/>
      <c r="DY213" s="43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5"/>
      <c r="EL213" s="43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5"/>
      <c r="EY213" s="43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105"/>
    </row>
    <row r="214" spans="1:167" s="22" customFormat="1" ht="36" customHeight="1">
      <c r="A214" s="109" t="s">
        <v>373</v>
      </c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10"/>
      <c r="AE214" s="56"/>
      <c r="AF214" s="57"/>
      <c r="AG214" s="57"/>
      <c r="AH214" s="57"/>
      <c r="AI214" s="57"/>
      <c r="AJ214" s="59"/>
      <c r="AK214" s="111" t="s">
        <v>371</v>
      </c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3"/>
      <c r="AW214" s="40">
        <f>AW215</f>
        <v>7968400</v>
      </c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2"/>
      <c r="BJ214" s="40">
        <f t="shared" si="8"/>
        <v>7968400</v>
      </c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2"/>
      <c r="BW214" s="43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5"/>
      <c r="CK214" s="40"/>
      <c r="CL214" s="41"/>
      <c r="CM214" s="41"/>
      <c r="CN214" s="41"/>
      <c r="CO214" s="41"/>
      <c r="CP214" s="41"/>
      <c r="CQ214" s="41"/>
      <c r="CR214" s="41"/>
      <c r="CS214" s="41"/>
      <c r="CT214" s="41"/>
      <c r="CU214" s="42"/>
      <c r="CV214" s="40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2"/>
      <c r="DK214" s="40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2"/>
      <c r="DY214" s="43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5"/>
      <c r="EL214" s="43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5"/>
      <c r="EY214" s="43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105"/>
    </row>
    <row r="215" spans="1:167" s="22" customFormat="1" ht="18.75" customHeight="1">
      <c r="A215" s="109" t="s">
        <v>71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10"/>
      <c r="AE215" s="56"/>
      <c r="AF215" s="57"/>
      <c r="AG215" s="57"/>
      <c r="AH215" s="57"/>
      <c r="AI215" s="57"/>
      <c r="AJ215" s="59"/>
      <c r="AK215" s="111" t="s">
        <v>372</v>
      </c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3"/>
      <c r="AW215" s="40">
        <v>7968400</v>
      </c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2"/>
      <c r="BJ215" s="40">
        <f aca="true" t="shared" si="9" ref="BJ215:BJ227">AW215</f>
        <v>7968400</v>
      </c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2"/>
      <c r="BW215" s="43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5"/>
      <c r="CK215" s="40">
        <v>7729732.6</v>
      </c>
      <c r="CL215" s="41"/>
      <c r="CM215" s="41"/>
      <c r="CN215" s="41"/>
      <c r="CO215" s="41"/>
      <c r="CP215" s="41"/>
      <c r="CQ215" s="41"/>
      <c r="CR215" s="41"/>
      <c r="CS215" s="41"/>
      <c r="CT215" s="41"/>
      <c r="CU215" s="42"/>
      <c r="CV215" s="40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2"/>
      <c r="DK215" s="40">
        <f>CK215</f>
        <v>7729732.6</v>
      </c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2"/>
      <c r="DY215" s="43">
        <f>DK215</f>
        <v>7729732.6</v>
      </c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5"/>
      <c r="EL215" s="43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5"/>
      <c r="EY215" s="43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105"/>
    </row>
    <row r="216" spans="1:167" s="22" customFormat="1" ht="15.75" customHeight="1">
      <c r="A216" s="114" t="s">
        <v>238</v>
      </c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5"/>
      <c r="AE216" s="56"/>
      <c r="AF216" s="57"/>
      <c r="AG216" s="57"/>
      <c r="AH216" s="57"/>
      <c r="AI216" s="57"/>
      <c r="AJ216" s="59"/>
      <c r="AK216" s="111" t="s">
        <v>241</v>
      </c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3"/>
      <c r="AW216" s="40">
        <f>AW217+AW273</f>
        <v>1005100</v>
      </c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2"/>
      <c r="BJ216" s="40">
        <f t="shared" si="9"/>
        <v>1005100</v>
      </c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2"/>
      <c r="BW216" s="43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5"/>
      <c r="CK216" s="40"/>
      <c r="CL216" s="41"/>
      <c r="CM216" s="41"/>
      <c r="CN216" s="41"/>
      <c r="CO216" s="41"/>
      <c r="CP216" s="41"/>
      <c r="CQ216" s="41"/>
      <c r="CR216" s="41"/>
      <c r="CS216" s="41"/>
      <c r="CT216" s="41"/>
      <c r="CU216" s="42"/>
      <c r="CV216" s="40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2"/>
      <c r="DK216" s="40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2"/>
      <c r="DY216" s="43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5"/>
      <c r="EL216" s="43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5"/>
      <c r="EY216" s="43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105"/>
    </row>
    <row r="217" spans="1:167" s="22" customFormat="1" ht="18" customHeight="1">
      <c r="A217" s="114" t="s">
        <v>239</v>
      </c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5"/>
      <c r="AE217" s="56"/>
      <c r="AF217" s="57"/>
      <c r="AG217" s="57"/>
      <c r="AH217" s="57"/>
      <c r="AI217" s="57"/>
      <c r="AJ217" s="59"/>
      <c r="AK217" s="111" t="s">
        <v>242</v>
      </c>
      <c r="AL217" s="112"/>
      <c r="AM217" s="112"/>
      <c r="AN217" s="112"/>
      <c r="AO217" s="112"/>
      <c r="AP217" s="112"/>
      <c r="AQ217" s="112"/>
      <c r="AR217" s="112"/>
      <c r="AS217" s="112"/>
      <c r="AT217" s="112"/>
      <c r="AU217" s="112"/>
      <c r="AV217" s="113"/>
      <c r="AW217" s="40">
        <f>AW218+AW228</f>
        <v>1005100</v>
      </c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2"/>
      <c r="BJ217" s="40">
        <f t="shared" si="9"/>
        <v>1005100</v>
      </c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2"/>
      <c r="BW217" s="43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5"/>
      <c r="CK217" s="40"/>
      <c r="CL217" s="41"/>
      <c r="CM217" s="41"/>
      <c r="CN217" s="41"/>
      <c r="CO217" s="41"/>
      <c r="CP217" s="41"/>
      <c r="CQ217" s="41"/>
      <c r="CR217" s="41"/>
      <c r="CS217" s="41"/>
      <c r="CT217" s="41"/>
      <c r="CU217" s="42"/>
      <c r="CV217" s="40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2"/>
      <c r="DK217" s="40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2"/>
      <c r="DY217" s="43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5"/>
      <c r="EL217" s="43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5"/>
      <c r="EY217" s="43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105"/>
    </row>
    <row r="218" spans="1:167" s="22" customFormat="1" ht="150.75" customHeight="1">
      <c r="A218" s="109" t="s">
        <v>240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10"/>
      <c r="AE218" s="56"/>
      <c r="AF218" s="57"/>
      <c r="AG218" s="57"/>
      <c r="AH218" s="57"/>
      <c r="AI218" s="57"/>
      <c r="AJ218" s="59"/>
      <c r="AK218" s="111" t="s">
        <v>243</v>
      </c>
      <c r="AL218" s="112"/>
      <c r="AM218" s="112"/>
      <c r="AN218" s="112"/>
      <c r="AO218" s="112"/>
      <c r="AP218" s="112"/>
      <c r="AQ218" s="112"/>
      <c r="AR218" s="112"/>
      <c r="AS218" s="112"/>
      <c r="AT218" s="112"/>
      <c r="AU218" s="112"/>
      <c r="AV218" s="113"/>
      <c r="AW218" s="40">
        <f>AW219</f>
        <v>1005100</v>
      </c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2"/>
      <c r="BJ218" s="40">
        <f t="shared" si="9"/>
        <v>1005100</v>
      </c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2"/>
      <c r="BW218" s="43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5"/>
      <c r="CK218" s="40"/>
      <c r="CL218" s="41"/>
      <c r="CM218" s="41"/>
      <c r="CN218" s="41"/>
      <c r="CO218" s="41"/>
      <c r="CP218" s="41"/>
      <c r="CQ218" s="41"/>
      <c r="CR218" s="41"/>
      <c r="CS218" s="41"/>
      <c r="CT218" s="41"/>
      <c r="CU218" s="42"/>
      <c r="CV218" s="40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2"/>
      <c r="DK218" s="40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2"/>
      <c r="DY218" s="43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5"/>
      <c r="EL218" s="43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5"/>
      <c r="EY218" s="43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105"/>
    </row>
    <row r="219" spans="1:167" s="22" customFormat="1" ht="27.75" customHeight="1">
      <c r="A219" s="109" t="s">
        <v>307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10"/>
      <c r="AE219" s="56"/>
      <c r="AF219" s="57"/>
      <c r="AG219" s="57"/>
      <c r="AH219" s="57"/>
      <c r="AI219" s="57"/>
      <c r="AJ219" s="59"/>
      <c r="AK219" s="111" t="s">
        <v>244</v>
      </c>
      <c r="AL219" s="112"/>
      <c r="AM219" s="112"/>
      <c r="AN219" s="112"/>
      <c r="AO219" s="112"/>
      <c r="AP219" s="112"/>
      <c r="AQ219" s="112"/>
      <c r="AR219" s="112"/>
      <c r="AS219" s="112"/>
      <c r="AT219" s="112"/>
      <c r="AU219" s="112"/>
      <c r="AV219" s="113"/>
      <c r="AW219" s="40">
        <f>AW220+AW221</f>
        <v>1005100</v>
      </c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2"/>
      <c r="BJ219" s="40">
        <f t="shared" si="9"/>
        <v>1005100</v>
      </c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2"/>
      <c r="BW219" s="43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5"/>
      <c r="CK219" s="40"/>
      <c r="CL219" s="41"/>
      <c r="CM219" s="41"/>
      <c r="CN219" s="41"/>
      <c r="CO219" s="41"/>
      <c r="CP219" s="41"/>
      <c r="CQ219" s="41"/>
      <c r="CR219" s="41"/>
      <c r="CS219" s="41"/>
      <c r="CT219" s="41"/>
      <c r="CU219" s="42"/>
      <c r="CV219" s="40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2"/>
      <c r="DK219" s="40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2"/>
      <c r="DY219" s="43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5"/>
      <c r="EL219" s="43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5"/>
      <c r="EY219" s="43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105"/>
    </row>
    <row r="220" spans="1:167" s="22" customFormat="1" ht="18" customHeight="1">
      <c r="A220" s="109" t="s">
        <v>71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10"/>
      <c r="AE220" s="56"/>
      <c r="AF220" s="57"/>
      <c r="AG220" s="57"/>
      <c r="AH220" s="57"/>
      <c r="AI220" s="57"/>
      <c r="AJ220" s="59"/>
      <c r="AK220" s="111" t="s">
        <v>245</v>
      </c>
      <c r="AL220" s="112"/>
      <c r="AM220" s="112"/>
      <c r="AN220" s="112"/>
      <c r="AO220" s="112"/>
      <c r="AP220" s="112"/>
      <c r="AQ220" s="112"/>
      <c r="AR220" s="112"/>
      <c r="AS220" s="112"/>
      <c r="AT220" s="112"/>
      <c r="AU220" s="112"/>
      <c r="AV220" s="113"/>
      <c r="AW220" s="40">
        <v>692000</v>
      </c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2"/>
      <c r="BJ220" s="40">
        <f t="shared" si="9"/>
        <v>692000</v>
      </c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2"/>
      <c r="BW220" s="43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5"/>
      <c r="CK220" s="40">
        <v>692000</v>
      </c>
      <c r="CL220" s="41"/>
      <c r="CM220" s="41"/>
      <c r="CN220" s="41"/>
      <c r="CO220" s="41"/>
      <c r="CP220" s="41"/>
      <c r="CQ220" s="41"/>
      <c r="CR220" s="41"/>
      <c r="CS220" s="41"/>
      <c r="CT220" s="41"/>
      <c r="CU220" s="42"/>
      <c r="CV220" s="40">
        <v>692000</v>
      </c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2"/>
      <c r="DK220" s="40">
        <f>CK220</f>
        <v>692000</v>
      </c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2"/>
      <c r="DY220" s="43">
        <f>DK220</f>
        <v>692000</v>
      </c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5"/>
      <c r="EL220" s="43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5"/>
      <c r="EY220" s="43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105"/>
    </row>
    <row r="221" spans="1:167" s="22" customFormat="1" ht="33.75" customHeight="1">
      <c r="A221" s="109" t="s">
        <v>314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10"/>
      <c r="AE221" s="56"/>
      <c r="AF221" s="57"/>
      <c r="AG221" s="57"/>
      <c r="AH221" s="57"/>
      <c r="AI221" s="57"/>
      <c r="AJ221" s="59"/>
      <c r="AK221" s="111" t="s">
        <v>374</v>
      </c>
      <c r="AL221" s="112"/>
      <c r="AM221" s="112"/>
      <c r="AN221" s="112"/>
      <c r="AO221" s="112"/>
      <c r="AP221" s="112"/>
      <c r="AQ221" s="112"/>
      <c r="AR221" s="112"/>
      <c r="AS221" s="112"/>
      <c r="AT221" s="112"/>
      <c r="AU221" s="112"/>
      <c r="AV221" s="113"/>
      <c r="AW221" s="40">
        <v>313100</v>
      </c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2"/>
      <c r="BJ221" s="40">
        <f t="shared" si="9"/>
        <v>313100</v>
      </c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2"/>
      <c r="BW221" s="43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5"/>
      <c r="CK221" s="40">
        <v>313050</v>
      </c>
      <c r="CL221" s="41"/>
      <c r="CM221" s="41"/>
      <c r="CN221" s="41"/>
      <c r="CO221" s="41"/>
      <c r="CP221" s="41"/>
      <c r="CQ221" s="41"/>
      <c r="CR221" s="41"/>
      <c r="CS221" s="41"/>
      <c r="CT221" s="41"/>
      <c r="CU221" s="42"/>
      <c r="CV221" s="40">
        <v>313050</v>
      </c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2"/>
      <c r="DK221" s="40">
        <f>CK221</f>
        <v>313050</v>
      </c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2"/>
      <c r="DY221" s="43">
        <f>DK221</f>
        <v>313050</v>
      </c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5"/>
      <c r="EL221" s="43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5"/>
      <c r="EY221" s="43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105"/>
    </row>
    <row r="222" spans="1:167" s="22" customFormat="1" ht="21.75" customHeight="1">
      <c r="A222" s="114" t="s">
        <v>246</v>
      </c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5"/>
      <c r="AE222" s="56"/>
      <c r="AF222" s="57"/>
      <c r="AG222" s="57"/>
      <c r="AH222" s="57"/>
      <c r="AI222" s="57"/>
      <c r="AJ222" s="59"/>
      <c r="AK222" s="111" t="s">
        <v>249</v>
      </c>
      <c r="AL222" s="112"/>
      <c r="AM222" s="112"/>
      <c r="AN222" s="112"/>
      <c r="AO222" s="112"/>
      <c r="AP222" s="112"/>
      <c r="AQ222" s="112"/>
      <c r="AR222" s="112"/>
      <c r="AS222" s="112"/>
      <c r="AT222" s="112"/>
      <c r="AU222" s="112"/>
      <c r="AV222" s="113"/>
      <c r="AW222" s="40">
        <f>AW223+AW281</f>
        <v>2301200</v>
      </c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2"/>
      <c r="BJ222" s="40">
        <f t="shared" si="9"/>
        <v>2301200</v>
      </c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2"/>
      <c r="BW222" s="43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5"/>
      <c r="CK222" s="40"/>
      <c r="CL222" s="41"/>
      <c r="CM222" s="41"/>
      <c r="CN222" s="41"/>
      <c r="CO222" s="41"/>
      <c r="CP222" s="41"/>
      <c r="CQ222" s="41"/>
      <c r="CR222" s="41"/>
      <c r="CS222" s="41"/>
      <c r="CT222" s="41"/>
      <c r="CU222" s="42"/>
      <c r="CV222" s="40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2"/>
      <c r="DK222" s="40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2"/>
      <c r="DY222" s="43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5"/>
      <c r="EL222" s="43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5"/>
      <c r="EY222" s="43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105"/>
    </row>
    <row r="223" spans="1:167" s="22" customFormat="1" ht="27" customHeight="1">
      <c r="A223" s="114" t="s">
        <v>247</v>
      </c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5"/>
      <c r="AE223" s="56"/>
      <c r="AF223" s="57"/>
      <c r="AG223" s="57"/>
      <c r="AH223" s="57"/>
      <c r="AI223" s="57"/>
      <c r="AJ223" s="59"/>
      <c r="AK223" s="111" t="s">
        <v>250</v>
      </c>
      <c r="AL223" s="112"/>
      <c r="AM223" s="112"/>
      <c r="AN223" s="112"/>
      <c r="AO223" s="112"/>
      <c r="AP223" s="112"/>
      <c r="AQ223" s="112"/>
      <c r="AR223" s="112"/>
      <c r="AS223" s="112"/>
      <c r="AT223" s="112"/>
      <c r="AU223" s="112"/>
      <c r="AV223" s="113"/>
      <c r="AW223" s="40">
        <f>AW224</f>
        <v>2301200</v>
      </c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2"/>
      <c r="BJ223" s="40">
        <f t="shared" si="9"/>
        <v>2301200</v>
      </c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2"/>
      <c r="BW223" s="43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5"/>
      <c r="CK223" s="40"/>
      <c r="CL223" s="41"/>
      <c r="CM223" s="41"/>
      <c r="CN223" s="41"/>
      <c r="CO223" s="41"/>
      <c r="CP223" s="41"/>
      <c r="CQ223" s="41"/>
      <c r="CR223" s="41"/>
      <c r="CS223" s="41"/>
      <c r="CT223" s="41"/>
      <c r="CU223" s="42"/>
      <c r="CV223" s="40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2"/>
      <c r="DK223" s="40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2"/>
      <c r="DY223" s="43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5"/>
      <c r="EL223" s="43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5"/>
      <c r="EY223" s="43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105"/>
    </row>
    <row r="224" spans="1:167" s="22" customFormat="1" ht="40.5" customHeight="1">
      <c r="A224" s="109" t="s">
        <v>248</v>
      </c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10"/>
      <c r="AE224" s="56"/>
      <c r="AF224" s="57"/>
      <c r="AG224" s="57"/>
      <c r="AH224" s="57"/>
      <c r="AI224" s="57"/>
      <c r="AJ224" s="59"/>
      <c r="AK224" s="111" t="s">
        <v>251</v>
      </c>
      <c r="AL224" s="112"/>
      <c r="AM224" s="112"/>
      <c r="AN224" s="112"/>
      <c r="AO224" s="112"/>
      <c r="AP224" s="112"/>
      <c r="AQ224" s="112"/>
      <c r="AR224" s="112"/>
      <c r="AS224" s="112"/>
      <c r="AT224" s="112"/>
      <c r="AU224" s="112"/>
      <c r="AV224" s="113"/>
      <c r="AW224" s="40">
        <f>AW225</f>
        <v>2301200</v>
      </c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2"/>
      <c r="BJ224" s="40">
        <f t="shared" si="9"/>
        <v>2301200</v>
      </c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2"/>
      <c r="BW224" s="43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5"/>
      <c r="CK224" s="40"/>
      <c r="CL224" s="41"/>
      <c r="CM224" s="41"/>
      <c r="CN224" s="41"/>
      <c r="CO224" s="41"/>
      <c r="CP224" s="41"/>
      <c r="CQ224" s="41"/>
      <c r="CR224" s="41"/>
      <c r="CS224" s="41"/>
      <c r="CT224" s="41"/>
      <c r="CU224" s="42"/>
      <c r="CV224" s="40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2"/>
      <c r="DK224" s="40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2"/>
      <c r="DY224" s="43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5"/>
      <c r="EL224" s="43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5"/>
      <c r="EY224" s="43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105"/>
    </row>
    <row r="225" spans="1:167" s="22" customFormat="1" ht="29.25" customHeight="1">
      <c r="A225" s="109" t="s">
        <v>307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10"/>
      <c r="AE225" s="56"/>
      <c r="AF225" s="57"/>
      <c r="AG225" s="57"/>
      <c r="AH225" s="57"/>
      <c r="AI225" s="57"/>
      <c r="AJ225" s="59"/>
      <c r="AK225" s="111" t="s">
        <v>252</v>
      </c>
      <c r="AL225" s="112"/>
      <c r="AM225" s="112"/>
      <c r="AN225" s="112"/>
      <c r="AO225" s="112"/>
      <c r="AP225" s="112"/>
      <c r="AQ225" s="112"/>
      <c r="AR225" s="112"/>
      <c r="AS225" s="112"/>
      <c r="AT225" s="112"/>
      <c r="AU225" s="112"/>
      <c r="AV225" s="113"/>
      <c r="AW225" s="40">
        <f>AW226+AW227</f>
        <v>2301200</v>
      </c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2"/>
      <c r="BJ225" s="40">
        <f t="shared" si="9"/>
        <v>2301200</v>
      </c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2"/>
      <c r="BW225" s="43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5"/>
      <c r="CK225" s="40"/>
      <c r="CL225" s="41"/>
      <c r="CM225" s="41"/>
      <c r="CN225" s="41"/>
      <c r="CO225" s="41"/>
      <c r="CP225" s="41"/>
      <c r="CQ225" s="41"/>
      <c r="CR225" s="41"/>
      <c r="CS225" s="41"/>
      <c r="CT225" s="41"/>
      <c r="CU225" s="42"/>
      <c r="CV225" s="40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2"/>
      <c r="DK225" s="40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2"/>
      <c r="DY225" s="43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5"/>
      <c r="EL225" s="43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5"/>
      <c r="EY225" s="43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105"/>
    </row>
    <row r="226" spans="1:167" s="22" customFormat="1" ht="18" customHeight="1">
      <c r="A226" s="109" t="s">
        <v>71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10"/>
      <c r="AE226" s="56"/>
      <c r="AF226" s="57"/>
      <c r="AG226" s="57"/>
      <c r="AH226" s="57"/>
      <c r="AI226" s="57"/>
      <c r="AJ226" s="59"/>
      <c r="AK226" s="111" t="s">
        <v>253</v>
      </c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3"/>
      <c r="AW226" s="40">
        <v>469400</v>
      </c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2"/>
      <c r="BJ226" s="40">
        <f t="shared" si="9"/>
        <v>469400</v>
      </c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2"/>
      <c r="BW226" s="43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5"/>
      <c r="CK226" s="40">
        <v>469400</v>
      </c>
      <c r="CL226" s="41"/>
      <c r="CM226" s="41"/>
      <c r="CN226" s="41"/>
      <c r="CO226" s="41"/>
      <c r="CP226" s="41"/>
      <c r="CQ226" s="41"/>
      <c r="CR226" s="41"/>
      <c r="CS226" s="41"/>
      <c r="CT226" s="41"/>
      <c r="CU226" s="42"/>
      <c r="CV226" s="40">
        <v>469400</v>
      </c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2"/>
      <c r="DK226" s="40">
        <f>CK226</f>
        <v>469400</v>
      </c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2"/>
      <c r="DY226" s="43">
        <f>DK226</f>
        <v>469400</v>
      </c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5"/>
      <c r="EL226" s="43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5"/>
      <c r="EY226" s="43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105"/>
    </row>
    <row r="227" spans="1:167" s="22" customFormat="1" ht="27" customHeight="1">
      <c r="A227" s="109" t="s">
        <v>312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10"/>
      <c r="AE227" s="56"/>
      <c r="AF227" s="57"/>
      <c r="AG227" s="57"/>
      <c r="AH227" s="57"/>
      <c r="AI227" s="57"/>
      <c r="AJ227" s="59"/>
      <c r="AK227" s="111" t="s">
        <v>375</v>
      </c>
      <c r="AL227" s="112"/>
      <c r="AM227" s="112"/>
      <c r="AN227" s="112"/>
      <c r="AO227" s="112"/>
      <c r="AP227" s="112"/>
      <c r="AQ227" s="112"/>
      <c r="AR227" s="112"/>
      <c r="AS227" s="112"/>
      <c r="AT227" s="112"/>
      <c r="AU227" s="112"/>
      <c r="AV227" s="113"/>
      <c r="AW227" s="40">
        <v>1831800</v>
      </c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2"/>
      <c r="BJ227" s="40">
        <f t="shared" si="9"/>
        <v>1831800</v>
      </c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2"/>
      <c r="BW227" s="43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5"/>
      <c r="CK227" s="40">
        <v>1831756</v>
      </c>
      <c r="CL227" s="41"/>
      <c r="CM227" s="41"/>
      <c r="CN227" s="41"/>
      <c r="CO227" s="41"/>
      <c r="CP227" s="41"/>
      <c r="CQ227" s="41"/>
      <c r="CR227" s="41"/>
      <c r="CS227" s="41"/>
      <c r="CT227" s="41"/>
      <c r="CU227" s="42"/>
      <c r="CV227" s="40">
        <v>1831756</v>
      </c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2"/>
      <c r="DK227" s="40">
        <f>CK227</f>
        <v>1831756</v>
      </c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2"/>
      <c r="DY227" s="43">
        <f>DK227</f>
        <v>1831756</v>
      </c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5"/>
      <c r="EL227" s="43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5"/>
      <c r="EY227" s="43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105"/>
    </row>
    <row r="228" spans="1:167" s="22" customFormat="1" ht="71.25" customHeight="1">
      <c r="A228" s="132" t="s">
        <v>47</v>
      </c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3"/>
      <c r="AE228" s="183" t="s">
        <v>33</v>
      </c>
      <c r="AF228" s="184"/>
      <c r="AG228" s="184"/>
      <c r="AH228" s="184"/>
      <c r="AI228" s="184"/>
      <c r="AJ228" s="184"/>
      <c r="AK228" s="58" t="s">
        <v>36</v>
      </c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9"/>
      <c r="AW228" s="46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8"/>
      <c r="BJ228" s="46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8"/>
      <c r="BW228" s="62" t="s">
        <v>36</v>
      </c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5"/>
      <c r="CK228" s="78"/>
      <c r="CL228" s="47"/>
      <c r="CM228" s="47"/>
      <c r="CN228" s="47"/>
      <c r="CO228" s="47"/>
      <c r="CP228" s="47"/>
      <c r="CQ228" s="47"/>
      <c r="CR228" s="47"/>
      <c r="CS228" s="47"/>
      <c r="CT228" s="47"/>
      <c r="CU228" s="48"/>
      <c r="CV228" s="78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8"/>
      <c r="DK228" s="46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8"/>
      <c r="DY228" s="62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2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2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70"/>
    </row>
    <row r="229" spans="1:167" s="22" customFormat="1" ht="12.75" customHeight="1">
      <c r="A229" s="134" t="s">
        <v>31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5"/>
      <c r="AE229" s="56"/>
      <c r="AF229" s="57"/>
      <c r="AG229" s="57"/>
      <c r="AH229" s="57"/>
      <c r="AI229" s="57"/>
      <c r="AJ229" s="57"/>
      <c r="AK229" s="58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9"/>
      <c r="AW229" s="46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8"/>
      <c r="BJ229" s="46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8"/>
      <c r="BW229" s="46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8"/>
      <c r="CK229" s="46"/>
      <c r="CL229" s="47"/>
      <c r="CM229" s="47"/>
      <c r="CN229" s="47"/>
      <c r="CO229" s="47"/>
      <c r="CP229" s="47"/>
      <c r="CQ229" s="47"/>
      <c r="CR229" s="47"/>
      <c r="CS229" s="47"/>
      <c r="CT229" s="47"/>
      <c r="CU229" s="48"/>
      <c r="CV229" s="46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8"/>
      <c r="DK229" s="46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8"/>
      <c r="DY229" s="46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6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6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64"/>
    </row>
    <row r="230" spans="1:167" s="22" customFormat="1" ht="12.75" customHeight="1" thickBot="1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9"/>
      <c r="AE230" s="51"/>
      <c r="AF230" s="52"/>
      <c r="AG230" s="52"/>
      <c r="AH230" s="52"/>
      <c r="AI230" s="52"/>
      <c r="AJ230" s="52"/>
      <c r="AK230" s="19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193"/>
      <c r="AW230" s="185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7"/>
      <c r="BJ230" s="185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  <c r="BU230" s="186"/>
      <c r="BV230" s="187"/>
      <c r="BW230" s="188"/>
      <c r="BX230" s="189"/>
      <c r="BY230" s="189"/>
      <c r="BZ230" s="189"/>
      <c r="CA230" s="189"/>
      <c r="CB230" s="189"/>
      <c r="CC230" s="189"/>
      <c r="CD230" s="189"/>
      <c r="CE230" s="189"/>
      <c r="CF230" s="189"/>
      <c r="CG230" s="189"/>
      <c r="CH230" s="189"/>
      <c r="CI230" s="189"/>
      <c r="CJ230" s="190"/>
      <c r="CK230" s="185"/>
      <c r="CL230" s="186"/>
      <c r="CM230" s="186"/>
      <c r="CN230" s="186"/>
      <c r="CO230" s="186"/>
      <c r="CP230" s="186"/>
      <c r="CQ230" s="186"/>
      <c r="CR230" s="186"/>
      <c r="CS230" s="186"/>
      <c r="CT230" s="186"/>
      <c r="CU230" s="187"/>
      <c r="CV230" s="185"/>
      <c r="CW230" s="186"/>
      <c r="CX230" s="186"/>
      <c r="CY230" s="186"/>
      <c r="CZ230" s="186"/>
      <c r="DA230" s="186"/>
      <c r="DB230" s="186"/>
      <c r="DC230" s="186"/>
      <c r="DD230" s="186"/>
      <c r="DE230" s="186"/>
      <c r="DF230" s="186"/>
      <c r="DG230" s="186"/>
      <c r="DH230" s="186"/>
      <c r="DI230" s="186"/>
      <c r="DJ230" s="187"/>
      <c r="DK230" s="185"/>
      <c r="DL230" s="186"/>
      <c r="DM230" s="186"/>
      <c r="DN230" s="186"/>
      <c r="DO230" s="186"/>
      <c r="DP230" s="186"/>
      <c r="DQ230" s="186"/>
      <c r="DR230" s="186"/>
      <c r="DS230" s="186"/>
      <c r="DT230" s="186"/>
      <c r="DU230" s="186"/>
      <c r="DV230" s="186"/>
      <c r="DW230" s="186"/>
      <c r="DX230" s="187"/>
      <c r="DY230" s="188"/>
      <c r="DZ230" s="189"/>
      <c r="EA230" s="189"/>
      <c r="EB230" s="189"/>
      <c r="EC230" s="189"/>
      <c r="ED230" s="189"/>
      <c r="EE230" s="189"/>
      <c r="EF230" s="189"/>
      <c r="EG230" s="189"/>
      <c r="EH230" s="189"/>
      <c r="EI230" s="189"/>
      <c r="EJ230" s="189"/>
      <c r="EK230" s="189"/>
      <c r="EL230" s="188"/>
      <c r="EM230" s="189"/>
      <c r="EN230" s="189"/>
      <c r="EO230" s="189"/>
      <c r="EP230" s="189"/>
      <c r="EQ230" s="189"/>
      <c r="ER230" s="189"/>
      <c r="ES230" s="189"/>
      <c r="ET230" s="189"/>
      <c r="EU230" s="189"/>
      <c r="EV230" s="189"/>
      <c r="EW230" s="189"/>
      <c r="EX230" s="189"/>
      <c r="EY230" s="188"/>
      <c r="EZ230" s="189"/>
      <c r="FA230" s="189"/>
      <c r="FB230" s="189"/>
      <c r="FC230" s="189"/>
      <c r="FD230" s="189"/>
      <c r="FE230" s="189"/>
      <c r="FF230" s="189"/>
      <c r="FG230" s="189"/>
      <c r="FH230" s="189"/>
      <c r="FI230" s="189"/>
      <c r="FJ230" s="189"/>
      <c r="FK230" s="191"/>
    </row>
    <row r="232" s="30" customFormat="1" ht="15" customHeight="1">
      <c r="FK232" s="31" t="s">
        <v>49</v>
      </c>
    </row>
    <row r="233" spans="1:167" s="25" customFormat="1" ht="12.75" thickBot="1">
      <c r="A233" s="154">
        <v>1</v>
      </c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5"/>
      <c r="AE233" s="107">
        <v>2</v>
      </c>
      <c r="AF233" s="108"/>
      <c r="AG233" s="108"/>
      <c r="AH233" s="108"/>
      <c r="AI233" s="108"/>
      <c r="AJ233" s="108"/>
      <c r="AK233" s="106">
        <v>3</v>
      </c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>
        <v>4</v>
      </c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>
        <v>5</v>
      </c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7">
        <v>6</v>
      </c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6">
        <v>7</v>
      </c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>
        <v>8</v>
      </c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>
        <v>9</v>
      </c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7">
        <v>10</v>
      </c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/>
      <c r="EL233" s="107">
        <v>11</v>
      </c>
      <c r="EM233" s="108"/>
      <c r="EN233" s="108"/>
      <c r="EO233" s="108"/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7">
        <v>12</v>
      </c>
      <c r="EZ233" s="108"/>
      <c r="FA233" s="108"/>
      <c r="FB233" s="108"/>
      <c r="FC233" s="108"/>
      <c r="FD233" s="108"/>
      <c r="FE233" s="108"/>
      <c r="FF233" s="108"/>
      <c r="FG233" s="108"/>
      <c r="FH233" s="108"/>
      <c r="FI233" s="108"/>
      <c r="FJ233" s="108"/>
      <c r="FK233" s="108"/>
    </row>
    <row r="234" spans="1:167" s="22" customFormat="1" ht="48" customHeight="1">
      <c r="A234" s="90" t="s">
        <v>51</v>
      </c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1"/>
      <c r="AE234" s="92" t="s">
        <v>291</v>
      </c>
      <c r="AF234" s="93"/>
      <c r="AG234" s="93"/>
      <c r="AH234" s="93"/>
      <c r="AI234" s="93"/>
      <c r="AJ234" s="93"/>
      <c r="AK234" s="94" t="s">
        <v>36</v>
      </c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6"/>
      <c r="AW234" s="83">
        <f>AW235</f>
        <v>101102800</v>
      </c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5"/>
      <c r="BJ234" s="83">
        <f>AW234</f>
        <v>101102800</v>
      </c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5"/>
      <c r="BW234" s="97">
        <f>BW235</f>
        <v>38271531</v>
      </c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9"/>
      <c r="CK234" s="83">
        <f>CK235</f>
        <v>4772834.6</v>
      </c>
      <c r="CL234" s="84"/>
      <c r="CM234" s="84"/>
      <c r="CN234" s="84"/>
      <c r="CO234" s="84"/>
      <c r="CP234" s="84"/>
      <c r="CQ234" s="84"/>
      <c r="CR234" s="84"/>
      <c r="CS234" s="84"/>
      <c r="CT234" s="84"/>
      <c r="CU234" s="85"/>
      <c r="CV234" s="83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5"/>
      <c r="DK234" s="83">
        <f>DK235</f>
        <v>3492662.7</v>
      </c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5"/>
      <c r="DY234" s="103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0">
        <f>CK234</f>
        <v>4772834.6</v>
      </c>
      <c r="EM234" s="101"/>
      <c r="EN234" s="101"/>
      <c r="EO234" s="101"/>
      <c r="EP234" s="101"/>
      <c r="EQ234" s="101"/>
      <c r="ER234" s="101"/>
      <c r="ES234" s="101"/>
      <c r="ET234" s="101"/>
      <c r="EU234" s="101"/>
      <c r="EV234" s="101"/>
      <c r="EW234" s="101"/>
      <c r="EX234" s="101"/>
      <c r="EY234" s="100">
        <f>DK234</f>
        <v>3492662.7</v>
      </c>
      <c r="EZ234" s="101"/>
      <c r="FA234" s="101"/>
      <c r="FB234" s="101"/>
      <c r="FC234" s="101"/>
      <c r="FD234" s="101"/>
      <c r="FE234" s="101"/>
      <c r="FF234" s="101"/>
      <c r="FG234" s="101"/>
      <c r="FH234" s="101"/>
      <c r="FI234" s="101"/>
      <c r="FJ234" s="101"/>
      <c r="FK234" s="102"/>
    </row>
    <row r="235" spans="1:167" s="22" customFormat="1" ht="12" customHeight="1">
      <c r="A235" s="54" t="s">
        <v>31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5"/>
      <c r="AE235" s="56" t="s">
        <v>292</v>
      </c>
      <c r="AF235" s="57"/>
      <c r="AG235" s="57"/>
      <c r="AH235" s="57"/>
      <c r="AI235" s="57"/>
      <c r="AJ235" s="57"/>
      <c r="AK235" s="58" t="s">
        <v>36</v>
      </c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9"/>
      <c r="AW235" s="40">
        <v>101102800</v>
      </c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2"/>
      <c r="BJ235" s="40">
        <f>AW235</f>
        <v>101102800</v>
      </c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2"/>
      <c r="BW235" s="40">
        <v>38271531</v>
      </c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2"/>
      <c r="CK235" s="40">
        <v>4772834.6</v>
      </c>
      <c r="CL235" s="41"/>
      <c r="CM235" s="41"/>
      <c r="CN235" s="41"/>
      <c r="CO235" s="41"/>
      <c r="CP235" s="41"/>
      <c r="CQ235" s="41"/>
      <c r="CR235" s="41"/>
      <c r="CS235" s="41"/>
      <c r="CT235" s="41"/>
      <c r="CU235" s="42"/>
      <c r="CV235" s="40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2"/>
      <c r="DK235" s="40">
        <v>3492662.7</v>
      </c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2"/>
      <c r="DY235" s="46" t="s">
        <v>36</v>
      </c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71">
        <f>CK235</f>
        <v>4772834.6</v>
      </c>
      <c r="EM235" s="72"/>
      <c r="EN235" s="72"/>
      <c r="EO235" s="72"/>
      <c r="EP235" s="72"/>
      <c r="EQ235" s="72"/>
      <c r="ER235" s="72"/>
      <c r="ES235" s="72"/>
      <c r="ET235" s="72"/>
      <c r="EU235" s="72"/>
      <c r="EV235" s="72"/>
      <c r="EW235" s="72"/>
      <c r="EX235" s="72"/>
      <c r="EY235" s="71">
        <f>DK235</f>
        <v>3492662.7</v>
      </c>
      <c r="EZ235" s="72"/>
      <c r="FA235" s="72"/>
      <c r="FB235" s="72"/>
      <c r="FC235" s="72"/>
      <c r="FD235" s="72"/>
      <c r="FE235" s="72"/>
      <c r="FF235" s="72"/>
      <c r="FG235" s="72"/>
      <c r="FH235" s="72"/>
      <c r="FI235" s="72"/>
      <c r="FJ235" s="72"/>
      <c r="FK235" s="86"/>
    </row>
    <row r="236" spans="1:167" s="22" customFormat="1" ht="12" customHeight="1">
      <c r="A236" s="88" t="s">
        <v>293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9"/>
      <c r="AE236" s="56"/>
      <c r="AF236" s="57"/>
      <c r="AG236" s="57"/>
      <c r="AH236" s="57"/>
      <c r="AI236" s="57"/>
      <c r="AJ236" s="57"/>
      <c r="AK236" s="58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9"/>
      <c r="AW236" s="40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2"/>
      <c r="BJ236" s="40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2"/>
      <c r="BW236" s="43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5"/>
      <c r="CK236" s="40"/>
      <c r="CL236" s="41"/>
      <c r="CM236" s="41"/>
      <c r="CN236" s="41"/>
      <c r="CO236" s="41"/>
      <c r="CP236" s="41"/>
      <c r="CQ236" s="41"/>
      <c r="CR236" s="41"/>
      <c r="CS236" s="41"/>
      <c r="CT236" s="41"/>
      <c r="CU236" s="42"/>
      <c r="CV236" s="40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2"/>
      <c r="DK236" s="40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2"/>
      <c r="DY236" s="62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81"/>
      <c r="EM236" s="82"/>
      <c r="EN236" s="82"/>
      <c r="EO236" s="82"/>
      <c r="EP236" s="82"/>
      <c r="EQ236" s="82"/>
      <c r="ER236" s="82"/>
      <c r="ES236" s="82"/>
      <c r="ET236" s="82"/>
      <c r="EU236" s="82"/>
      <c r="EV236" s="82"/>
      <c r="EW236" s="82"/>
      <c r="EX236" s="82"/>
      <c r="EY236" s="81"/>
      <c r="EZ236" s="82"/>
      <c r="FA236" s="82"/>
      <c r="FB236" s="82"/>
      <c r="FC236" s="82"/>
      <c r="FD236" s="82"/>
      <c r="FE236" s="82"/>
      <c r="FF236" s="82"/>
      <c r="FG236" s="82"/>
      <c r="FH236" s="82"/>
      <c r="FI236" s="82"/>
      <c r="FJ236" s="82"/>
      <c r="FK236" s="87"/>
    </row>
    <row r="237" spans="1:167" s="22" customFormat="1" ht="12" customHeight="1">
      <c r="A237" s="79" t="s">
        <v>53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80"/>
      <c r="AE237" s="56" t="s">
        <v>294</v>
      </c>
      <c r="AF237" s="57"/>
      <c r="AG237" s="57"/>
      <c r="AH237" s="57"/>
      <c r="AI237" s="57"/>
      <c r="AJ237" s="57"/>
      <c r="AK237" s="58" t="s">
        <v>36</v>
      </c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9"/>
      <c r="AW237" s="46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8"/>
      <c r="BJ237" s="46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8"/>
      <c r="BW237" s="46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8"/>
      <c r="CK237" s="46"/>
      <c r="CL237" s="47"/>
      <c r="CM237" s="47"/>
      <c r="CN237" s="47"/>
      <c r="CO237" s="47"/>
      <c r="CP237" s="47"/>
      <c r="CQ237" s="47"/>
      <c r="CR237" s="47"/>
      <c r="CS237" s="47"/>
      <c r="CT237" s="47"/>
      <c r="CU237" s="48"/>
      <c r="CV237" s="46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8"/>
      <c r="DK237" s="46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8"/>
      <c r="DY237" s="46" t="s">
        <v>36</v>
      </c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6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6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64"/>
    </row>
    <row r="238" spans="1:167" s="22" customFormat="1" ht="24" customHeight="1">
      <c r="A238" s="76" t="s">
        <v>295</v>
      </c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7"/>
      <c r="AE238" s="56"/>
      <c r="AF238" s="57"/>
      <c r="AG238" s="57"/>
      <c r="AH238" s="57"/>
      <c r="AI238" s="57"/>
      <c r="AJ238" s="57"/>
      <c r="AK238" s="58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9"/>
      <c r="AW238" s="46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8"/>
      <c r="BJ238" s="46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8"/>
      <c r="BW238" s="62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5"/>
      <c r="CK238" s="46"/>
      <c r="CL238" s="47"/>
      <c r="CM238" s="47"/>
      <c r="CN238" s="47"/>
      <c r="CO238" s="47"/>
      <c r="CP238" s="47"/>
      <c r="CQ238" s="47"/>
      <c r="CR238" s="47"/>
      <c r="CS238" s="47"/>
      <c r="CT238" s="47"/>
      <c r="CU238" s="48"/>
      <c r="CV238" s="46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8"/>
      <c r="DK238" s="46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8"/>
      <c r="DY238" s="62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2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2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70"/>
    </row>
    <row r="239" spans="1:167" s="22" customFormat="1" ht="12" customHeight="1">
      <c r="A239" s="74" t="s">
        <v>31</v>
      </c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5"/>
      <c r="AE239" s="56"/>
      <c r="AF239" s="57"/>
      <c r="AG239" s="57"/>
      <c r="AH239" s="57"/>
      <c r="AI239" s="57"/>
      <c r="AJ239" s="57"/>
      <c r="AK239" s="58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9"/>
      <c r="AW239" s="46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8"/>
      <c r="BJ239" s="46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8"/>
      <c r="BW239" s="46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8"/>
      <c r="CK239" s="78"/>
      <c r="CL239" s="47"/>
      <c r="CM239" s="47"/>
      <c r="CN239" s="47"/>
      <c r="CO239" s="47"/>
      <c r="CP239" s="47"/>
      <c r="CQ239" s="47"/>
      <c r="CR239" s="47"/>
      <c r="CS239" s="47"/>
      <c r="CT239" s="47"/>
      <c r="CU239" s="48"/>
      <c r="CV239" s="46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8"/>
      <c r="DK239" s="46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8"/>
      <c r="DY239" s="46" t="s">
        <v>36</v>
      </c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6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6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64"/>
    </row>
    <row r="240" spans="1:167" s="22" customFormat="1" ht="12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7"/>
      <c r="AE240" s="56"/>
      <c r="AF240" s="57"/>
      <c r="AG240" s="57"/>
      <c r="AH240" s="57"/>
      <c r="AI240" s="57"/>
      <c r="AJ240" s="57"/>
      <c r="AK240" s="58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9"/>
      <c r="AW240" s="46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8"/>
      <c r="BJ240" s="46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8"/>
      <c r="BW240" s="62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5"/>
      <c r="CK240" s="46"/>
      <c r="CL240" s="47"/>
      <c r="CM240" s="47"/>
      <c r="CN240" s="47"/>
      <c r="CO240" s="47"/>
      <c r="CP240" s="47"/>
      <c r="CQ240" s="47"/>
      <c r="CR240" s="47"/>
      <c r="CS240" s="47"/>
      <c r="CT240" s="47"/>
      <c r="CU240" s="48"/>
      <c r="CV240" s="46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8"/>
      <c r="DK240" s="46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8"/>
      <c r="DY240" s="62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2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2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70"/>
    </row>
    <row r="241" spans="1:167" s="22" customFormat="1" ht="24" customHeight="1">
      <c r="A241" s="76" t="s">
        <v>296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7"/>
      <c r="AE241" s="56" t="s">
        <v>297</v>
      </c>
      <c r="AF241" s="57"/>
      <c r="AG241" s="57"/>
      <c r="AH241" s="57"/>
      <c r="AI241" s="57"/>
      <c r="AJ241" s="57"/>
      <c r="AK241" s="58" t="s">
        <v>36</v>
      </c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9"/>
      <c r="AW241" s="46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8"/>
      <c r="BJ241" s="46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8"/>
      <c r="BW241" s="62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5"/>
      <c r="CK241" s="46"/>
      <c r="CL241" s="47"/>
      <c r="CM241" s="47"/>
      <c r="CN241" s="47"/>
      <c r="CO241" s="47"/>
      <c r="CP241" s="47"/>
      <c r="CQ241" s="47"/>
      <c r="CR241" s="47"/>
      <c r="CS241" s="47"/>
      <c r="CT241" s="47"/>
      <c r="CU241" s="48"/>
      <c r="CV241" s="46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8"/>
      <c r="DK241" s="46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8"/>
      <c r="DY241" s="62" t="s">
        <v>36</v>
      </c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2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2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70"/>
    </row>
    <row r="242" spans="1:167" s="22" customFormat="1" ht="12" customHeight="1">
      <c r="A242" s="74" t="s">
        <v>31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5"/>
      <c r="AE242" s="56"/>
      <c r="AF242" s="57"/>
      <c r="AG242" s="57"/>
      <c r="AH242" s="57"/>
      <c r="AI242" s="57"/>
      <c r="AJ242" s="57"/>
      <c r="AK242" s="58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9"/>
      <c r="AW242" s="46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8"/>
      <c r="BJ242" s="46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8"/>
      <c r="BW242" s="46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8"/>
      <c r="CK242" s="46"/>
      <c r="CL242" s="47"/>
      <c r="CM242" s="47"/>
      <c r="CN242" s="47"/>
      <c r="CO242" s="47"/>
      <c r="CP242" s="47"/>
      <c r="CQ242" s="47"/>
      <c r="CR242" s="47"/>
      <c r="CS242" s="47"/>
      <c r="CT242" s="47"/>
      <c r="CU242" s="48"/>
      <c r="CV242" s="46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8"/>
      <c r="DK242" s="46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8"/>
      <c r="DY242" s="46" t="s">
        <v>36</v>
      </c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6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6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64"/>
    </row>
    <row r="243" spans="1:167" s="22" customFormat="1" ht="12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7"/>
      <c r="AE243" s="56"/>
      <c r="AF243" s="57"/>
      <c r="AG243" s="57"/>
      <c r="AH243" s="57"/>
      <c r="AI243" s="57"/>
      <c r="AJ243" s="57"/>
      <c r="AK243" s="58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9"/>
      <c r="AW243" s="46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8"/>
      <c r="BJ243" s="46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8"/>
      <c r="BW243" s="62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5"/>
      <c r="CK243" s="46"/>
      <c r="CL243" s="47"/>
      <c r="CM243" s="47"/>
      <c r="CN243" s="47"/>
      <c r="CO243" s="47"/>
      <c r="CP243" s="47"/>
      <c r="CQ243" s="47"/>
      <c r="CR243" s="47"/>
      <c r="CS243" s="47"/>
      <c r="CT243" s="47"/>
      <c r="CU243" s="48"/>
      <c r="CV243" s="46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8"/>
      <c r="DK243" s="46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8"/>
      <c r="DY243" s="62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2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2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70"/>
    </row>
    <row r="244" spans="1:167" s="22" customFormat="1" ht="24" customHeight="1">
      <c r="A244" s="76" t="s">
        <v>298</v>
      </c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7"/>
      <c r="AE244" s="56" t="s">
        <v>299</v>
      </c>
      <c r="AF244" s="57"/>
      <c r="AG244" s="57"/>
      <c r="AH244" s="57"/>
      <c r="AI244" s="57"/>
      <c r="AJ244" s="57"/>
      <c r="AK244" s="58" t="s">
        <v>36</v>
      </c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9"/>
      <c r="AW244" s="46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8"/>
      <c r="BJ244" s="46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8"/>
      <c r="BW244" s="62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5"/>
      <c r="CK244" s="46"/>
      <c r="CL244" s="47"/>
      <c r="CM244" s="47"/>
      <c r="CN244" s="47"/>
      <c r="CO244" s="47"/>
      <c r="CP244" s="47"/>
      <c r="CQ244" s="47"/>
      <c r="CR244" s="47"/>
      <c r="CS244" s="47"/>
      <c r="CT244" s="47"/>
      <c r="CU244" s="48"/>
      <c r="CV244" s="78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8"/>
      <c r="DK244" s="46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8"/>
      <c r="DY244" s="62" t="s">
        <v>36</v>
      </c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2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2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70"/>
    </row>
    <row r="245" spans="1:167" s="22" customFormat="1" ht="12" customHeight="1">
      <c r="A245" s="74" t="s">
        <v>31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5"/>
      <c r="AE245" s="56"/>
      <c r="AF245" s="57"/>
      <c r="AG245" s="57"/>
      <c r="AH245" s="57"/>
      <c r="AI245" s="57"/>
      <c r="AJ245" s="57"/>
      <c r="AK245" s="58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9"/>
      <c r="AW245" s="46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8"/>
      <c r="BJ245" s="46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8"/>
      <c r="BW245" s="46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8"/>
      <c r="CK245" s="46"/>
      <c r="CL245" s="47"/>
      <c r="CM245" s="47"/>
      <c r="CN245" s="47"/>
      <c r="CO245" s="47"/>
      <c r="CP245" s="47"/>
      <c r="CQ245" s="47"/>
      <c r="CR245" s="47"/>
      <c r="CS245" s="47"/>
      <c r="CT245" s="47"/>
      <c r="CU245" s="48"/>
      <c r="CV245" s="46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8"/>
      <c r="DK245" s="46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8"/>
      <c r="DY245" s="46" t="s">
        <v>36</v>
      </c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6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6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64"/>
    </row>
    <row r="246" spans="1:167" s="22" customFormat="1" ht="12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7"/>
      <c r="AE246" s="56"/>
      <c r="AF246" s="57"/>
      <c r="AG246" s="57"/>
      <c r="AH246" s="57"/>
      <c r="AI246" s="57"/>
      <c r="AJ246" s="57"/>
      <c r="AK246" s="58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9"/>
      <c r="AW246" s="46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8"/>
      <c r="BJ246" s="46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8"/>
      <c r="BW246" s="62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5"/>
      <c r="CK246" s="46"/>
      <c r="CL246" s="47"/>
      <c r="CM246" s="47"/>
      <c r="CN246" s="47"/>
      <c r="CO246" s="47"/>
      <c r="CP246" s="47"/>
      <c r="CQ246" s="47"/>
      <c r="CR246" s="47"/>
      <c r="CS246" s="47"/>
      <c r="CT246" s="47"/>
      <c r="CU246" s="48"/>
      <c r="CV246" s="46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8"/>
      <c r="DK246" s="46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8"/>
      <c r="DY246" s="62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2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2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70"/>
    </row>
    <row r="247" spans="1:167" s="22" customFormat="1" ht="24" customHeight="1">
      <c r="A247" s="76" t="s">
        <v>300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7"/>
      <c r="AE247" s="56" t="s">
        <v>301</v>
      </c>
      <c r="AF247" s="57"/>
      <c r="AG247" s="57"/>
      <c r="AH247" s="57"/>
      <c r="AI247" s="57"/>
      <c r="AJ247" s="57"/>
      <c r="AK247" s="58" t="s">
        <v>36</v>
      </c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9"/>
      <c r="AW247" s="46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8"/>
      <c r="BJ247" s="46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8"/>
      <c r="BW247" s="62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5"/>
      <c r="CK247" s="71">
        <f>CK252</f>
        <v>1280171.9</v>
      </c>
      <c r="CL247" s="72"/>
      <c r="CM247" s="72"/>
      <c r="CN247" s="72"/>
      <c r="CO247" s="72"/>
      <c r="CP247" s="72"/>
      <c r="CQ247" s="72"/>
      <c r="CR247" s="72"/>
      <c r="CS247" s="72"/>
      <c r="CT247" s="72"/>
      <c r="CU247" s="73"/>
      <c r="CV247" s="46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8"/>
      <c r="DK247" s="46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8"/>
      <c r="DY247" s="62" t="s">
        <v>36</v>
      </c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43">
        <f>CK247</f>
        <v>1280171.9</v>
      </c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62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70"/>
    </row>
    <row r="248" spans="1:167" s="22" customFormat="1" ht="12" customHeight="1">
      <c r="A248" s="74" t="s">
        <v>31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5"/>
      <c r="AE248" s="56" t="s">
        <v>302</v>
      </c>
      <c r="AF248" s="57"/>
      <c r="AG248" s="57"/>
      <c r="AH248" s="57"/>
      <c r="AI248" s="57"/>
      <c r="AJ248" s="57"/>
      <c r="AK248" s="58" t="s">
        <v>36</v>
      </c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9"/>
      <c r="AW248" s="46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8"/>
      <c r="BJ248" s="46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8"/>
      <c r="BW248" s="46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8"/>
      <c r="CK248" s="71"/>
      <c r="CL248" s="72"/>
      <c r="CM248" s="72"/>
      <c r="CN248" s="72"/>
      <c r="CO248" s="72"/>
      <c r="CP248" s="72"/>
      <c r="CQ248" s="72"/>
      <c r="CR248" s="72"/>
      <c r="CS248" s="72"/>
      <c r="CT248" s="72"/>
      <c r="CU248" s="73"/>
      <c r="CV248" s="46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8"/>
      <c r="DK248" s="46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8"/>
      <c r="DY248" s="46" t="s">
        <v>36</v>
      </c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0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6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64"/>
    </row>
    <row r="249" spans="1:167" s="22" customFormat="1" ht="25.5" customHeight="1">
      <c r="A249" s="66" t="s">
        <v>303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7"/>
      <c r="AE249" s="56"/>
      <c r="AF249" s="57"/>
      <c r="AG249" s="57"/>
      <c r="AH249" s="57"/>
      <c r="AI249" s="57"/>
      <c r="AJ249" s="57"/>
      <c r="AK249" s="58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9"/>
      <c r="AW249" s="46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8"/>
      <c r="BJ249" s="46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8"/>
      <c r="BW249" s="62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5"/>
      <c r="CK249" s="71"/>
      <c r="CL249" s="72"/>
      <c r="CM249" s="72"/>
      <c r="CN249" s="72"/>
      <c r="CO249" s="72"/>
      <c r="CP249" s="72"/>
      <c r="CQ249" s="72"/>
      <c r="CR249" s="72"/>
      <c r="CS249" s="72"/>
      <c r="CT249" s="72"/>
      <c r="CU249" s="73"/>
      <c r="CV249" s="46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8"/>
      <c r="DK249" s="46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8"/>
      <c r="DY249" s="62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43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62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70"/>
    </row>
    <row r="250" spans="1:167" s="22" customFormat="1" ht="12" customHeight="1">
      <c r="A250" s="68" t="s">
        <v>53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9"/>
      <c r="AE250" s="56"/>
      <c r="AF250" s="57"/>
      <c r="AG250" s="57"/>
      <c r="AH250" s="57"/>
      <c r="AI250" s="57"/>
      <c r="AJ250" s="57"/>
      <c r="AK250" s="58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9"/>
      <c r="AW250" s="46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8"/>
      <c r="BJ250" s="46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8"/>
      <c r="BW250" s="46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8"/>
      <c r="CK250" s="71"/>
      <c r="CL250" s="72"/>
      <c r="CM250" s="72"/>
      <c r="CN250" s="72"/>
      <c r="CO250" s="72"/>
      <c r="CP250" s="72"/>
      <c r="CQ250" s="72"/>
      <c r="CR250" s="72"/>
      <c r="CS250" s="72"/>
      <c r="CT250" s="72"/>
      <c r="CU250" s="73"/>
      <c r="CV250" s="46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8"/>
      <c r="DK250" s="46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8"/>
      <c r="DY250" s="46" t="s">
        <v>36</v>
      </c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0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6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64"/>
    </row>
    <row r="251" spans="1:167" s="22" customFormat="1" ht="12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7"/>
      <c r="AE251" s="56"/>
      <c r="AF251" s="57"/>
      <c r="AG251" s="57"/>
      <c r="AH251" s="57"/>
      <c r="AI251" s="57"/>
      <c r="AJ251" s="57"/>
      <c r="AK251" s="58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9"/>
      <c r="AW251" s="46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8"/>
      <c r="BJ251" s="46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8"/>
      <c r="BW251" s="62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5"/>
      <c r="CK251" s="71"/>
      <c r="CL251" s="72"/>
      <c r="CM251" s="72"/>
      <c r="CN251" s="72"/>
      <c r="CO251" s="72"/>
      <c r="CP251" s="72"/>
      <c r="CQ251" s="72"/>
      <c r="CR251" s="72"/>
      <c r="CS251" s="72"/>
      <c r="CT251" s="72"/>
      <c r="CU251" s="73"/>
      <c r="CV251" s="46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8"/>
      <c r="DK251" s="46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8"/>
      <c r="DY251" s="62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43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62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70"/>
    </row>
    <row r="252" spans="1:167" s="22" customFormat="1" ht="24" customHeight="1">
      <c r="A252" s="66" t="s">
        <v>304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7"/>
      <c r="AE252" s="56" t="s">
        <v>305</v>
      </c>
      <c r="AF252" s="57"/>
      <c r="AG252" s="57"/>
      <c r="AH252" s="57"/>
      <c r="AI252" s="57"/>
      <c r="AJ252" s="57"/>
      <c r="AK252" s="58" t="s">
        <v>36</v>
      </c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9"/>
      <c r="AW252" s="46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8"/>
      <c r="BJ252" s="46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8"/>
      <c r="BW252" s="62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5"/>
      <c r="CK252" s="71">
        <v>1280171.9</v>
      </c>
      <c r="CL252" s="72"/>
      <c r="CM252" s="72"/>
      <c r="CN252" s="72"/>
      <c r="CO252" s="72"/>
      <c r="CP252" s="72"/>
      <c r="CQ252" s="72"/>
      <c r="CR252" s="72"/>
      <c r="CS252" s="72"/>
      <c r="CT252" s="72"/>
      <c r="CU252" s="73"/>
      <c r="CV252" s="46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8"/>
      <c r="DK252" s="46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8"/>
      <c r="DY252" s="62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43">
        <f>CK252</f>
        <v>1280171.9</v>
      </c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62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70"/>
    </row>
    <row r="253" spans="1:167" s="22" customFormat="1" ht="12" customHeight="1">
      <c r="A253" s="68" t="s">
        <v>53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9"/>
      <c r="AE253" s="56"/>
      <c r="AF253" s="57"/>
      <c r="AG253" s="57"/>
      <c r="AH253" s="57"/>
      <c r="AI253" s="57"/>
      <c r="AJ253" s="57"/>
      <c r="AK253" s="58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9"/>
      <c r="AW253" s="46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8"/>
      <c r="BJ253" s="46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8"/>
      <c r="BW253" s="46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8"/>
      <c r="CK253" s="46"/>
      <c r="CL253" s="47"/>
      <c r="CM253" s="47"/>
      <c r="CN253" s="47"/>
      <c r="CO253" s="47"/>
      <c r="CP253" s="47"/>
      <c r="CQ253" s="47"/>
      <c r="CR253" s="47"/>
      <c r="CS253" s="47"/>
      <c r="CT253" s="47"/>
      <c r="CU253" s="48"/>
      <c r="CV253" s="46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8"/>
      <c r="DK253" s="46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8"/>
      <c r="DY253" s="46" t="s">
        <v>36</v>
      </c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6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6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64"/>
    </row>
    <row r="254" spans="1:167" s="22" customFormat="1" ht="12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7"/>
      <c r="AE254" s="56"/>
      <c r="AF254" s="57"/>
      <c r="AG254" s="57"/>
      <c r="AH254" s="57"/>
      <c r="AI254" s="57"/>
      <c r="AJ254" s="57"/>
      <c r="AK254" s="58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9"/>
      <c r="AW254" s="46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8"/>
      <c r="BJ254" s="46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8"/>
      <c r="BW254" s="62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5"/>
      <c r="CK254" s="46"/>
      <c r="CL254" s="47"/>
      <c r="CM254" s="47"/>
      <c r="CN254" s="47"/>
      <c r="CO254" s="47"/>
      <c r="CP254" s="47"/>
      <c r="CQ254" s="47"/>
      <c r="CR254" s="47"/>
      <c r="CS254" s="47"/>
      <c r="CT254" s="47"/>
      <c r="CU254" s="48"/>
      <c r="CV254" s="46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8"/>
      <c r="DK254" s="46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8"/>
      <c r="DY254" s="62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2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2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70"/>
    </row>
    <row r="255" spans="1:167" s="22" customFormat="1" ht="36" customHeight="1">
      <c r="A255" s="54" t="s">
        <v>52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5"/>
      <c r="AE255" s="56" t="s">
        <v>48</v>
      </c>
      <c r="AF255" s="57"/>
      <c r="AG255" s="57"/>
      <c r="AH255" s="57"/>
      <c r="AI255" s="57"/>
      <c r="AJ255" s="57"/>
      <c r="AK255" s="58" t="s">
        <v>36</v>
      </c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9"/>
      <c r="AW255" s="46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8"/>
      <c r="BJ255" s="46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8"/>
      <c r="BW255" s="46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8"/>
      <c r="CK255" s="46"/>
      <c r="CL255" s="47"/>
      <c r="CM255" s="47"/>
      <c r="CN255" s="47"/>
      <c r="CO255" s="47"/>
      <c r="CP255" s="47"/>
      <c r="CQ255" s="47"/>
      <c r="CR255" s="47"/>
      <c r="CS255" s="47"/>
      <c r="CT255" s="47"/>
      <c r="CU255" s="48"/>
      <c r="CV255" s="46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8"/>
      <c r="DK255" s="46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8"/>
      <c r="DY255" s="46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6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6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64"/>
    </row>
    <row r="256" spans="1:167" s="22" customFormat="1" ht="17.25" customHeight="1" thickBot="1">
      <c r="A256" s="49" t="s">
        <v>34</v>
      </c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50"/>
      <c r="AE256" s="51" t="s">
        <v>35</v>
      </c>
      <c r="AF256" s="52"/>
      <c r="AG256" s="52"/>
      <c r="AH256" s="52"/>
      <c r="AI256" s="52"/>
      <c r="AJ256" s="52"/>
      <c r="AK256" s="53" t="s">
        <v>36</v>
      </c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34">
        <f>AW234+AW21</f>
        <v>228748500</v>
      </c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4">
        <f>AW256</f>
        <v>228748500</v>
      </c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6">
        <f>BW234</f>
        <v>38271531</v>
      </c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1"/>
      <c r="CK256" s="34">
        <f>CK234+CK21</f>
        <v>129898303.86</v>
      </c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4">
        <f>CV21+CV234</f>
        <v>54606328.67</v>
      </c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4">
        <f>DK234+DK21</f>
        <v>126243854.28</v>
      </c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6">
        <f>DY21</f>
        <v>122751191.58</v>
      </c>
      <c r="DZ256" s="37"/>
      <c r="EA256" s="37"/>
      <c r="EB256" s="37"/>
      <c r="EC256" s="37"/>
      <c r="ED256" s="37"/>
      <c r="EE256" s="37"/>
      <c r="EF256" s="37"/>
      <c r="EG256" s="37"/>
      <c r="EH256" s="37"/>
      <c r="EI256" s="37"/>
      <c r="EJ256" s="37"/>
      <c r="EK256" s="37"/>
      <c r="EL256" s="38">
        <f>EL234+EL21</f>
        <v>7147112.279999999</v>
      </c>
      <c r="EM256" s="37"/>
      <c r="EN256" s="37"/>
      <c r="EO256" s="37"/>
      <c r="EP256" s="37"/>
      <c r="EQ256" s="37"/>
      <c r="ER256" s="37"/>
      <c r="ES256" s="37"/>
      <c r="ET256" s="37"/>
      <c r="EU256" s="37"/>
      <c r="EV256" s="37"/>
      <c r="EW256" s="37"/>
      <c r="EX256" s="37"/>
      <c r="EY256" s="38">
        <f>EY234+EY21</f>
        <v>3492662.7</v>
      </c>
      <c r="EZ256" s="37"/>
      <c r="FA256" s="37"/>
      <c r="FB256" s="37"/>
      <c r="FC256" s="37"/>
      <c r="FD256" s="37"/>
      <c r="FE256" s="37"/>
      <c r="FF256" s="37"/>
      <c r="FG256" s="37"/>
      <c r="FH256" s="37"/>
      <c r="FI256" s="37"/>
      <c r="FJ256" s="37"/>
      <c r="FK256" s="39"/>
    </row>
    <row r="257" spans="1:167" ht="11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K257" s="24"/>
    </row>
    <row r="258" spans="1:156" s="10" customFormat="1" ht="12" customHeight="1">
      <c r="A258" s="10" t="s">
        <v>8</v>
      </c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J258" s="153" t="s">
        <v>262</v>
      </c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CD258" s="10" t="s">
        <v>11</v>
      </c>
      <c r="CU258" s="5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W258" s="153" t="s">
        <v>263</v>
      </c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</row>
    <row r="259" spans="15:156" s="32" customFormat="1" ht="12" customHeight="1">
      <c r="O259" s="152" t="s">
        <v>9</v>
      </c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J259" s="152" t="s">
        <v>10</v>
      </c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CD259" s="158" t="s">
        <v>57</v>
      </c>
      <c r="CE259" s="158"/>
      <c r="CF259" s="158"/>
      <c r="CG259" s="158"/>
      <c r="CH259" s="158"/>
      <c r="CI259" s="158"/>
      <c r="CJ259" s="158"/>
      <c r="CK259" s="158"/>
      <c r="CL259" s="158"/>
      <c r="CM259" s="158"/>
      <c r="CN259" s="158"/>
      <c r="CO259" s="158"/>
      <c r="CP259" s="158"/>
      <c r="CQ259" s="158"/>
      <c r="CR259" s="158"/>
      <c r="CS259" s="158"/>
      <c r="CT259" s="158"/>
      <c r="CU259" s="158"/>
      <c r="CV259" s="158"/>
      <c r="DB259" s="152" t="s">
        <v>9</v>
      </c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W259" s="152" t="s">
        <v>10</v>
      </c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</row>
    <row r="260" spans="15:156" s="32" customFormat="1" ht="12" customHeight="1"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CD260" s="158"/>
      <c r="CE260" s="158"/>
      <c r="CF260" s="158"/>
      <c r="CG260" s="158"/>
      <c r="CH260" s="158"/>
      <c r="CI260" s="158"/>
      <c r="CJ260" s="158"/>
      <c r="CK260" s="158"/>
      <c r="CL260" s="158"/>
      <c r="CM260" s="158"/>
      <c r="CN260" s="158"/>
      <c r="CO260" s="158"/>
      <c r="CP260" s="158"/>
      <c r="CQ260" s="158"/>
      <c r="CR260" s="158"/>
      <c r="CS260" s="158"/>
      <c r="CT260" s="158"/>
      <c r="CU260" s="158"/>
      <c r="CV260" s="158"/>
      <c r="DB260" s="33"/>
      <c r="DC260" s="33"/>
      <c r="DD260" s="33"/>
      <c r="DE260" s="33"/>
      <c r="DF260" s="33"/>
      <c r="DG260" s="33"/>
      <c r="DH260" s="33"/>
      <c r="DI260" s="33"/>
      <c r="DJ260" s="33"/>
      <c r="DK260" s="33"/>
      <c r="DL260" s="33"/>
      <c r="DM260" s="33"/>
      <c r="DN260" s="33"/>
      <c r="DO260" s="33"/>
      <c r="DP260" s="33"/>
      <c r="DQ260" s="33"/>
      <c r="DR260" s="33"/>
      <c r="DS260" s="33"/>
      <c r="DW260" s="33"/>
      <c r="DX260" s="33"/>
      <c r="DY260" s="33"/>
      <c r="DZ260" s="33"/>
      <c r="EA260" s="33"/>
      <c r="EB260" s="33"/>
      <c r="EC260" s="33"/>
      <c r="ED260" s="33"/>
      <c r="EE260" s="33"/>
      <c r="EF260" s="33"/>
      <c r="EG260" s="33"/>
      <c r="EH260" s="33"/>
      <c r="EI260" s="33"/>
      <c r="EJ260" s="33"/>
      <c r="EK260" s="33"/>
      <c r="EL260" s="33"/>
      <c r="EM260" s="33"/>
      <c r="EN260" s="33"/>
      <c r="EO260" s="33"/>
      <c r="EP260" s="33"/>
      <c r="EQ260" s="33"/>
      <c r="ER260" s="33"/>
      <c r="ES260" s="33"/>
      <c r="ET260" s="33"/>
      <c r="EU260" s="33"/>
      <c r="EV260" s="33"/>
      <c r="EW260" s="33"/>
      <c r="EX260" s="33"/>
      <c r="EY260" s="33"/>
      <c r="EZ260" s="33"/>
    </row>
    <row r="261" spans="15:156" s="32" customFormat="1" ht="12" customHeight="1"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CD261" s="158"/>
      <c r="CE261" s="158"/>
      <c r="CF261" s="158"/>
      <c r="CG261" s="158"/>
      <c r="CH261" s="158"/>
      <c r="CI261" s="158"/>
      <c r="CJ261" s="158"/>
      <c r="CK261" s="158"/>
      <c r="CL261" s="158"/>
      <c r="CM261" s="158"/>
      <c r="CN261" s="158"/>
      <c r="CO261" s="158"/>
      <c r="CP261" s="158"/>
      <c r="CQ261" s="158"/>
      <c r="CR261" s="158"/>
      <c r="CS261" s="158"/>
      <c r="CT261" s="158"/>
      <c r="CU261" s="158"/>
      <c r="CV261" s="158"/>
      <c r="DB261" s="33"/>
      <c r="DC261" s="33"/>
      <c r="DD261" s="33"/>
      <c r="DE261" s="33"/>
      <c r="DF261" s="33"/>
      <c r="DG261" s="33"/>
      <c r="DH261" s="33"/>
      <c r="DI261" s="33"/>
      <c r="DJ261" s="33"/>
      <c r="DK261" s="33"/>
      <c r="DL261" s="33"/>
      <c r="DM261" s="33"/>
      <c r="DN261" s="33"/>
      <c r="DO261" s="33"/>
      <c r="DP261" s="33"/>
      <c r="DQ261" s="33"/>
      <c r="DR261" s="33"/>
      <c r="DS261" s="33"/>
      <c r="DW261" s="33"/>
      <c r="DX261" s="33"/>
      <c r="DY261" s="33"/>
      <c r="DZ261" s="33"/>
      <c r="EA261" s="33"/>
      <c r="EB261" s="33"/>
      <c r="EC261" s="33"/>
      <c r="ED261" s="33"/>
      <c r="EE261" s="33"/>
      <c r="EF261" s="33"/>
      <c r="EG261" s="33"/>
      <c r="EH261" s="33"/>
      <c r="EI261" s="33"/>
      <c r="EJ261" s="33"/>
      <c r="EK261" s="33"/>
      <c r="EL261" s="33"/>
      <c r="EM261" s="33"/>
      <c r="EN261" s="33"/>
      <c r="EO261" s="33"/>
      <c r="EP261" s="33"/>
      <c r="EQ261" s="33"/>
      <c r="ER261" s="33"/>
      <c r="ES261" s="33"/>
      <c r="ET261" s="33"/>
      <c r="EU261" s="33"/>
      <c r="EV261" s="33"/>
      <c r="EW261" s="33"/>
      <c r="EX261" s="33"/>
      <c r="EY261" s="33"/>
      <c r="EZ261" s="33"/>
    </row>
    <row r="262" spans="15:156" s="32" customFormat="1" ht="9.75"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DB262" s="33"/>
      <c r="DC262" s="33"/>
      <c r="DD262" s="33"/>
      <c r="DE262" s="33"/>
      <c r="DF262" s="33"/>
      <c r="DG262" s="33"/>
      <c r="DH262" s="33"/>
      <c r="DI262" s="33"/>
      <c r="DJ262" s="33"/>
      <c r="DK262" s="33"/>
      <c r="DL262" s="33"/>
      <c r="DM262" s="33"/>
      <c r="DN262" s="33"/>
      <c r="DO262" s="33"/>
      <c r="DP262" s="33"/>
      <c r="DQ262" s="33"/>
      <c r="DR262" s="33"/>
      <c r="DS262" s="33"/>
      <c r="DW262" s="33"/>
      <c r="DX262" s="33"/>
      <c r="DY262" s="33"/>
      <c r="DZ262" s="33"/>
      <c r="EA262" s="33"/>
      <c r="EB262" s="33"/>
      <c r="EC262" s="33"/>
      <c r="ED262" s="33"/>
      <c r="EE262" s="33"/>
      <c r="EF262" s="33"/>
      <c r="EG262" s="33"/>
      <c r="EH262" s="33"/>
      <c r="EI262" s="33"/>
      <c r="EJ262" s="33"/>
      <c r="EK262" s="33"/>
      <c r="EL262" s="33"/>
      <c r="EM262" s="33"/>
      <c r="EN262" s="33"/>
      <c r="EO262" s="33"/>
      <c r="EP262" s="33"/>
      <c r="EQ262" s="33"/>
      <c r="ER262" s="33"/>
      <c r="ES262" s="33"/>
      <c r="ET262" s="33"/>
      <c r="EU262" s="33"/>
      <c r="EV262" s="33"/>
      <c r="EW262" s="33"/>
      <c r="EX262" s="33"/>
      <c r="EY262" s="33"/>
      <c r="EZ262" s="33"/>
    </row>
    <row r="263" spans="15:155" s="15" customFormat="1" ht="12" customHeight="1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CD263" s="15" t="s">
        <v>37</v>
      </c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</row>
    <row r="264" spans="82:156" s="10" customFormat="1" ht="12" customHeight="1">
      <c r="CD264" s="10" t="s">
        <v>38</v>
      </c>
      <c r="CY264" s="5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  <c r="DL264" s="153"/>
      <c r="DM264" s="153"/>
      <c r="DN264" s="153"/>
      <c r="DO264" s="153"/>
      <c r="DP264" s="153"/>
      <c r="DQ264" s="153"/>
      <c r="DR264" s="153"/>
      <c r="DS264" s="153"/>
      <c r="DW264" s="153" t="s">
        <v>262</v>
      </c>
      <c r="DX264" s="153"/>
      <c r="DY264" s="153"/>
      <c r="DZ264" s="153"/>
      <c r="EA264" s="153"/>
      <c r="EB264" s="153"/>
      <c r="EC264" s="153"/>
      <c r="ED264" s="153"/>
      <c r="EE264" s="153"/>
      <c r="EF264" s="153"/>
      <c r="EG264" s="153"/>
      <c r="EH264" s="153"/>
      <c r="EI264" s="153"/>
      <c r="EJ264" s="153"/>
      <c r="EK264" s="153"/>
      <c r="EL264" s="153"/>
      <c r="EM264" s="153"/>
      <c r="EN264" s="153"/>
      <c r="EO264" s="153"/>
      <c r="EP264" s="153"/>
      <c r="EQ264" s="153"/>
      <c r="ER264" s="153"/>
      <c r="ES264" s="153"/>
      <c r="ET264" s="153"/>
      <c r="EU264" s="153"/>
      <c r="EV264" s="153"/>
      <c r="EW264" s="153"/>
      <c r="EX264" s="153"/>
      <c r="EY264" s="153"/>
      <c r="EZ264" s="153"/>
    </row>
    <row r="265" spans="1:160" s="10" customFormat="1" ht="12" customHeight="1">
      <c r="A265" s="5"/>
      <c r="B265" s="12" t="s">
        <v>12</v>
      </c>
      <c r="C265" s="159" t="s">
        <v>376</v>
      </c>
      <c r="D265" s="159"/>
      <c r="E265" s="159"/>
      <c r="F265" s="159"/>
      <c r="G265" s="159"/>
      <c r="H265" s="5" t="s">
        <v>12</v>
      </c>
      <c r="I265" s="5"/>
      <c r="J265" s="5"/>
      <c r="K265" s="159" t="s">
        <v>76</v>
      </c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60">
        <v>20</v>
      </c>
      <c r="AC265" s="160"/>
      <c r="AD265" s="160"/>
      <c r="AE265" s="160"/>
      <c r="AF265" s="161" t="s">
        <v>376</v>
      </c>
      <c r="AG265" s="161"/>
      <c r="AH265" s="161"/>
      <c r="AI265" s="5" t="s">
        <v>15</v>
      </c>
      <c r="AJ265" s="5"/>
      <c r="AK265" s="5"/>
      <c r="DB265" s="152" t="s">
        <v>9</v>
      </c>
      <c r="DC265" s="152"/>
      <c r="DD265" s="152"/>
      <c r="DE265" s="152"/>
      <c r="DF265" s="152"/>
      <c r="DG265" s="152"/>
      <c r="DH265" s="152"/>
      <c r="DI265" s="152"/>
      <c r="DJ265" s="152"/>
      <c r="DK265" s="152"/>
      <c r="DL265" s="152"/>
      <c r="DM265" s="152"/>
      <c r="DN265" s="152"/>
      <c r="DO265" s="152"/>
      <c r="DP265" s="152"/>
      <c r="DQ265" s="152"/>
      <c r="DR265" s="152"/>
      <c r="DS265" s="152"/>
      <c r="DT265" s="13"/>
      <c r="DU265" s="13"/>
      <c r="DV265" s="13"/>
      <c r="DW265" s="152" t="s">
        <v>10</v>
      </c>
      <c r="DX265" s="152"/>
      <c r="DY265" s="152"/>
      <c r="DZ265" s="152"/>
      <c r="EA265" s="152"/>
      <c r="EB265" s="152"/>
      <c r="EC265" s="152"/>
      <c r="ED265" s="152"/>
      <c r="EE265" s="152"/>
      <c r="EF265" s="152"/>
      <c r="EG265" s="152"/>
      <c r="EH265" s="152"/>
      <c r="EI265" s="152"/>
      <c r="EJ265" s="152"/>
      <c r="EK265" s="152"/>
      <c r="EL265" s="152"/>
      <c r="EM265" s="152"/>
      <c r="EN265" s="152"/>
      <c r="EO265" s="152"/>
      <c r="EP265" s="152"/>
      <c r="EQ265" s="152"/>
      <c r="ER265" s="152"/>
      <c r="ES265" s="152"/>
      <c r="ET265" s="152"/>
      <c r="EU265" s="152"/>
      <c r="EV265" s="152"/>
      <c r="EW265" s="152"/>
      <c r="EX265" s="152"/>
      <c r="EY265" s="152"/>
      <c r="EZ265" s="152"/>
      <c r="FA265" s="13"/>
      <c r="FB265" s="13"/>
      <c r="FC265" s="13"/>
      <c r="FD265" s="13"/>
    </row>
    <row r="266" spans="67:71" s="5" customFormat="1" ht="3" customHeight="1">
      <c r="BO266" s="14"/>
      <c r="BP266" s="14"/>
      <c r="BQ266" s="14"/>
      <c r="BR266" s="14"/>
      <c r="BS266" s="14"/>
    </row>
  </sheetData>
  <sheetProtection/>
  <mergeCells count="2772">
    <mergeCell ref="BJ100:BV100"/>
    <mergeCell ref="BW100:CJ100"/>
    <mergeCell ref="CK100:CU100"/>
    <mergeCell ref="CV100:DJ100"/>
    <mergeCell ref="DK100:DX100"/>
    <mergeCell ref="DY100:EK100"/>
    <mergeCell ref="EL100:EX100"/>
    <mergeCell ref="EY100:FK100"/>
    <mergeCell ref="A99:AD99"/>
    <mergeCell ref="AE99:AJ99"/>
    <mergeCell ref="AK99:AV99"/>
    <mergeCell ref="AW99:BI99"/>
    <mergeCell ref="A100:AD100"/>
    <mergeCell ref="AE100:AJ100"/>
    <mergeCell ref="AK100:AV100"/>
    <mergeCell ref="AW100:BI100"/>
    <mergeCell ref="EL99:EX99"/>
    <mergeCell ref="EY99:FK99"/>
    <mergeCell ref="BJ99:BV99"/>
    <mergeCell ref="BW99:CJ99"/>
    <mergeCell ref="CK99:CU99"/>
    <mergeCell ref="CV99:DJ99"/>
    <mergeCell ref="DK99:DX99"/>
    <mergeCell ref="DY99:EK99"/>
    <mergeCell ref="BJ98:BV98"/>
    <mergeCell ref="BW98:CJ98"/>
    <mergeCell ref="CK98:CU98"/>
    <mergeCell ref="CV98:DJ98"/>
    <mergeCell ref="DK98:DX98"/>
    <mergeCell ref="DY98:EK98"/>
    <mergeCell ref="EL98:EX98"/>
    <mergeCell ref="EY98:FK98"/>
    <mergeCell ref="A53:AD53"/>
    <mergeCell ref="AE53:AJ53"/>
    <mergeCell ref="AK53:AV53"/>
    <mergeCell ref="AW53:BI53"/>
    <mergeCell ref="A98:AD98"/>
    <mergeCell ref="AE98:AJ98"/>
    <mergeCell ref="AK98:AV98"/>
    <mergeCell ref="AW98:BI98"/>
    <mergeCell ref="EL53:EX53"/>
    <mergeCell ref="EY53:FK53"/>
    <mergeCell ref="BJ53:BV53"/>
    <mergeCell ref="BW53:CJ53"/>
    <mergeCell ref="CK53:CU53"/>
    <mergeCell ref="CV53:DJ53"/>
    <mergeCell ref="DK53:DX53"/>
    <mergeCell ref="DY53:EK53"/>
    <mergeCell ref="BJ52:BV52"/>
    <mergeCell ref="BW52:CJ52"/>
    <mergeCell ref="CK52:CU52"/>
    <mergeCell ref="CV52:DJ52"/>
    <mergeCell ref="DK52:DX52"/>
    <mergeCell ref="DY52:EK52"/>
    <mergeCell ref="EL52:EX52"/>
    <mergeCell ref="EY52:FK52"/>
    <mergeCell ref="A50:AD50"/>
    <mergeCell ref="AE50:AJ50"/>
    <mergeCell ref="AK50:AV50"/>
    <mergeCell ref="AW50:BI50"/>
    <mergeCell ref="A52:AD52"/>
    <mergeCell ref="AE52:AJ52"/>
    <mergeCell ref="AK52:AV52"/>
    <mergeCell ref="AW52:BI52"/>
    <mergeCell ref="EL50:EX50"/>
    <mergeCell ref="EY50:FK50"/>
    <mergeCell ref="BJ50:BV50"/>
    <mergeCell ref="BW50:CJ50"/>
    <mergeCell ref="CK50:CU50"/>
    <mergeCell ref="CV50:DJ50"/>
    <mergeCell ref="DK50:DX50"/>
    <mergeCell ref="DY50:EK50"/>
    <mergeCell ref="BJ49:BV49"/>
    <mergeCell ref="BW49:CJ49"/>
    <mergeCell ref="CK49:CU49"/>
    <mergeCell ref="CV49:DJ49"/>
    <mergeCell ref="DK49:DX49"/>
    <mergeCell ref="DY49:EK49"/>
    <mergeCell ref="EL49:EX49"/>
    <mergeCell ref="EY49:FK49"/>
    <mergeCell ref="A48:AD48"/>
    <mergeCell ref="AE48:AJ48"/>
    <mergeCell ref="AK48:AV48"/>
    <mergeCell ref="AW48:BI48"/>
    <mergeCell ref="A49:AD49"/>
    <mergeCell ref="AE49:AJ49"/>
    <mergeCell ref="AK49:AV49"/>
    <mergeCell ref="AW49:BI49"/>
    <mergeCell ref="EL48:EX48"/>
    <mergeCell ref="EY48:FK48"/>
    <mergeCell ref="BJ48:BV48"/>
    <mergeCell ref="BW48:CJ48"/>
    <mergeCell ref="CK48:CU48"/>
    <mergeCell ref="CV48:DJ48"/>
    <mergeCell ref="DK48:DX48"/>
    <mergeCell ref="DY48:EK48"/>
    <mergeCell ref="BJ47:BV47"/>
    <mergeCell ref="BW47:CJ47"/>
    <mergeCell ref="CK47:CU47"/>
    <mergeCell ref="CV47:DJ47"/>
    <mergeCell ref="DK47:DX47"/>
    <mergeCell ref="DY47:EK47"/>
    <mergeCell ref="EL47:EX47"/>
    <mergeCell ref="EY47:FK47"/>
    <mergeCell ref="A46:AD46"/>
    <mergeCell ref="AE46:AJ46"/>
    <mergeCell ref="AK46:AV46"/>
    <mergeCell ref="AW46:BI46"/>
    <mergeCell ref="A47:AD47"/>
    <mergeCell ref="AE47:AJ47"/>
    <mergeCell ref="AK47:AV47"/>
    <mergeCell ref="AW47:BI47"/>
    <mergeCell ref="EL46:EX46"/>
    <mergeCell ref="EY46:FK46"/>
    <mergeCell ref="BJ46:BV46"/>
    <mergeCell ref="BW46:CJ46"/>
    <mergeCell ref="CK46:CU46"/>
    <mergeCell ref="CV46:DJ46"/>
    <mergeCell ref="DK46:DX46"/>
    <mergeCell ref="DY46:EK46"/>
    <mergeCell ref="BJ45:BV45"/>
    <mergeCell ref="BW45:CJ45"/>
    <mergeCell ref="CK45:CU45"/>
    <mergeCell ref="CV45:DJ45"/>
    <mergeCell ref="DK45:DX45"/>
    <mergeCell ref="DY45:EK45"/>
    <mergeCell ref="EL45:EX45"/>
    <mergeCell ref="EY45:FK45"/>
    <mergeCell ref="A44:AD44"/>
    <mergeCell ref="AE44:AJ44"/>
    <mergeCell ref="AK44:AV44"/>
    <mergeCell ref="AW44:BI44"/>
    <mergeCell ref="A45:AD45"/>
    <mergeCell ref="AE45:AJ45"/>
    <mergeCell ref="AK45:AV45"/>
    <mergeCell ref="AW45:BI45"/>
    <mergeCell ref="EL44:EX44"/>
    <mergeCell ref="EY44:FK44"/>
    <mergeCell ref="BJ44:BV44"/>
    <mergeCell ref="BW44:CJ44"/>
    <mergeCell ref="CK44:CU44"/>
    <mergeCell ref="CV44:DJ44"/>
    <mergeCell ref="DK44:DX44"/>
    <mergeCell ref="DY44:EK44"/>
    <mergeCell ref="BJ43:BV43"/>
    <mergeCell ref="BW43:CJ43"/>
    <mergeCell ref="CK43:CU43"/>
    <mergeCell ref="CV43:DJ43"/>
    <mergeCell ref="DK43:DX43"/>
    <mergeCell ref="DY43:EK43"/>
    <mergeCell ref="EL43:EX43"/>
    <mergeCell ref="EY43:FK43"/>
    <mergeCell ref="A42:AD42"/>
    <mergeCell ref="AE42:AJ42"/>
    <mergeCell ref="AK42:AV42"/>
    <mergeCell ref="AW42:BI42"/>
    <mergeCell ref="A43:AD43"/>
    <mergeCell ref="AE43:AJ43"/>
    <mergeCell ref="AK43:AV43"/>
    <mergeCell ref="AW43:BI43"/>
    <mergeCell ref="EL42:EX42"/>
    <mergeCell ref="EY42:FK42"/>
    <mergeCell ref="BJ42:BV42"/>
    <mergeCell ref="BW42:CJ42"/>
    <mergeCell ref="CK42:CU42"/>
    <mergeCell ref="CV42:DJ42"/>
    <mergeCell ref="DK42:DX42"/>
    <mergeCell ref="DY42:EK42"/>
    <mergeCell ref="BJ41:BV41"/>
    <mergeCell ref="BW41:CJ41"/>
    <mergeCell ref="CK41:CU41"/>
    <mergeCell ref="CV41:DJ41"/>
    <mergeCell ref="DK41:DX41"/>
    <mergeCell ref="DY41:EK41"/>
    <mergeCell ref="EL41:EX41"/>
    <mergeCell ref="EY41:FK41"/>
    <mergeCell ref="A40:AD40"/>
    <mergeCell ref="AE40:AJ40"/>
    <mergeCell ref="AK40:AV40"/>
    <mergeCell ref="AW40:BI40"/>
    <mergeCell ref="A41:AD41"/>
    <mergeCell ref="AE41:AJ41"/>
    <mergeCell ref="AK41:AV41"/>
    <mergeCell ref="AW41:BI41"/>
    <mergeCell ref="EL40:EX40"/>
    <mergeCell ref="EY40:FK40"/>
    <mergeCell ref="BJ40:BV40"/>
    <mergeCell ref="BW40:CJ40"/>
    <mergeCell ref="CK40:CU40"/>
    <mergeCell ref="CV40:DJ40"/>
    <mergeCell ref="DK40:DX40"/>
    <mergeCell ref="DY40:EK40"/>
    <mergeCell ref="BJ39:BV39"/>
    <mergeCell ref="BW39:CJ39"/>
    <mergeCell ref="CK39:CU39"/>
    <mergeCell ref="CV39:DJ39"/>
    <mergeCell ref="DK39:DX39"/>
    <mergeCell ref="DY39:EK39"/>
    <mergeCell ref="EL39:EX39"/>
    <mergeCell ref="EY39:FK39"/>
    <mergeCell ref="A38:AD38"/>
    <mergeCell ref="AE38:AJ38"/>
    <mergeCell ref="AK38:AV38"/>
    <mergeCell ref="AW38:BI38"/>
    <mergeCell ref="A39:AD39"/>
    <mergeCell ref="AE39:AJ39"/>
    <mergeCell ref="AK39:AV39"/>
    <mergeCell ref="AW39:BI39"/>
    <mergeCell ref="EL38:EX38"/>
    <mergeCell ref="EY38:FK38"/>
    <mergeCell ref="BJ38:BV38"/>
    <mergeCell ref="BW38:CJ38"/>
    <mergeCell ref="CK38:CU38"/>
    <mergeCell ref="CV38:DJ38"/>
    <mergeCell ref="DK38:DX38"/>
    <mergeCell ref="DY38:EK38"/>
    <mergeCell ref="BJ37:BV37"/>
    <mergeCell ref="BW37:CJ37"/>
    <mergeCell ref="CK37:CU37"/>
    <mergeCell ref="CV37:DJ37"/>
    <mergeCell ref="DK37:DX37"/>
    <mergeCell ref="DY37:EK37"/>
    <mergeCell ref="EL37:EX37"/>
    <mergeCell ref="EY37:FK37"/>
    <mergeCell ref="A36:AD36"/>
    <mergeCell ref="AE36:AJ36"/>
    <mergeCell ref="AK36:AV36"/>
    <mergeCell ref="AW36:BI36"/>
    <mergeCell ref="A37:AD37"/>
    <mergeCell ref="AE37:AJ37"/>
    <mergeCell ref="AK37:AV37"/>
    <mergeCell ref="AW37:BI37"/>
    <mergeCell ref="EL36:EX36"/>
    <mergeCell ref="EY36:FK36"/>
    <mergeCell ref="BJ36:BV36"/>
    <mergeCell ref="BW36:CJ36"/>
    <mergeCell ref="CK36:CU36"/>
    <mergeCell ref="CV36:DJ36"/>
    <mergeCell ref="DK36:DX36"/>
    <mergeCell ref="DY36:EK36"/>
    <mergeCell ref="BJ35:BV35"/>
    <mergeCell ref="BW35:CJ35"/>
    <mergeCell ref="CK35:CU35"/>
    <mergeCell ref="CV35:DJ35"/>
    <mergeCell ref="DK35:DX35"/>
    <mergeCell ref="DY35:EK35"/>
    <mergeCell ref="EL35:EX35"/>
    <mergeCell ref="EY35:FK35"/>
    <mergeCell ref="A34:AD34"/>
    <mergeCell ref="AE34:AJ34"/>
    <mergeCell ref="AK34:AV34"/>
    <mergeCell ref="AW34:BI34"/>
    <mergeCell ref="A35:AD35"/>
    <mergeCell ref="AE35:AJ35"/>
    <mergeCell ref="AK35:AV35"/>
    <mergeCell ref="AW35:BI35"/>
    <mergeCell ref="EL34:EX34"/>
    <mergeCell ref="EY34:FK34"/>
    <mergeCell ref="BJ34:BV34"/>
    <mergeCell ref="BW34:CJ34"/>
    <mergeCell ref="CK34:CU34"/>
    <mergeCell ref="CV34:DJ34"/>
    <mergeCell ref="DK34:DX34"/>
    <mergeCell ref="DY34:EK34"/>
    <mergeCell ref="BJ33:BV33"/>
    <mergeCell ref="BW33:CJ33"/>
    <mergeCell ref="CK33:CU33"/>
    <mergeCell ref="CV33:DJ33"/>
    <mergeCell ref="DK33:DX33"/>
    <mergeCell ref="DY33:EK33"/>
    <mergeCell ref="EL33:EX33"/>
    <mergeCell ref="EY33:FK33"/>
    <mergeCell ref="A32:AD32"/>
    <mergeCell ref="AE32:AJ32"/>
    <mergeCell ref="AK32:AV32"/>
    <mergeCell ref="AW32:BI32"/>
    <mergeCell ref="A33:AD33"/>
    <mergeCell ref="AE33:AJ33"/>
    <mergeCell ref="AK33:AV33"/>
    <mergeCell ref="AW33:BI33"/>
    <mergeCell ref="EL32:EX32"/>
    <mergeCell ref="EY32:FK32"/>
    <mergeCell ref="BJ32:BV32"/>
    <mergeCell ref="BW32:CJ32"/>
    <mergeCell ref="CK32:CU32"/>
    <mergeCell ref="CV32:DJ32"/>
    <mergeCell ref="DK32:DX32"/>
    <mergeCell ref="DY32:EK32"/>
    <mergeCell ref="BJ31:BV31"/>
    <mergeCell ref="BW31:CJ31"/>
    <mergeCell ref="CK31:CU31"/>
    <mergeCell ref="CV31:DJ31"/>
    <mergeCell ref="DK31:DX31"/>
    <mergeCell ref="DY31:EK31"/>
    <mergeCell ref="EL31:EX31"/>
    <mergeCell ref="EY31:FK31"/>
    <mergeCell ref="A30:AD30"/>
    <mergeCell ref="AE30:AJ30"/>
    <mergeCell ref="AK30:AV30"/>
    <mergeCell ref="AW30:BI30"/>
    <mergeCell ref="A31:AD31"/>
    <mergeCell ref="AE31:AJ31"/>
    <mergeCell ref="AK31:AV31"/>
    <mergeCell ref="AW31:BI31"/>
    <mergeCell ref="EL30:EX30"/>
    <mergeCell ref="EY30:FK30"/>
    <mergeCell ref="BJ30:BV30"/>
    <mergeCell ref="BW30:CJ30"/>
    <mergeCell ref="CK30:CU30"/>
    <mergeCell ref="CV30:DJ30"/>
    <mergeCell ref="DK30:DX30"/>
    <mergeCell ref="DY30:EK30"/>
    <mergeCell ref="BJ29:BV29"/>
    <mergeCell ref="BW29:CJ29"/>
    <mergeCell ref="CK29:CU29"/>
    <mergeCell ref="CV29:DJ29"/>
    <mergeCell ref="DK29:DX29"/>
    <mergeCell ref="DY29:EK29"/>
    <mergeCell ref="EL29:EX29"/>
    <mergeCell ref="EY29:FK29"/>
    <mergeCell ref="A28:AD28"/>
    <mergeCell ref="AE28:AJ28"/>
    <mergeCell ref="AK28:AV28"/>
    <mergeCell ref="AW28:BI28"/>
    <mergeCell ref="A29:AD29"/>
    <mergeCell ref="AE29:AJ29"/>
    <mergeCell ref="AK29:AV29"/>
    <mergeCell ref="AW29:BI29"/>
    <mergeCell ref="EL28:EX28"/>
    <mergeCell ref="EY28:FK28"/>
    <mergeCell ref="BJ28:BV28"/>
    <mergeCell ref="BW28:CJ28"/>
    <mergeCell ref="CK28:CU28"/>
    <mergeCell ref="CV28:DJ28"/>
    <mergeCell ref="DK28:DX28"/>
    <mergeCell ref="DY28:EK28"/>
    <mergeCell ref="BJ27:BV27"/>
    <mergeCell ref="BW27:CJ27"/>
    <mergeCell ref="CK27:CU27"/>
    <mergeCell ref="CV27:DJ27"/>
    <mergeCell ref="DK27:DX27"/>
    <mergeCell ref="DY27:EK27"/>
    <mergeCell ref="EL27:EX27"/>
    <mergeCell ref="EY27:FK27"/>
    <mergeCell ref="A26:AD26"/>
    <mergeCell ref="AE26:AJ26"/>
    <mergeCell ref="AK26:AV26"/>
    <mergeCell ref="AW26:BI26"/>
    <mergeCell ref="A27:AD27"/>
    <mergeCell ref="AE27:AJ27"/>
    <mergeCell ref="AK27:AV27"/>
    <mergeCell ref="AW27:BI27"/>
    <mergeCell ref="EL26:EX26"/>
    <mergeCell ref="EY26:FK26"/>
    <mergeCell ref="BJ26:BV26"/>
    <mergeCell ref="BW26:CJ26"/>
    <mergeCell ref="CK26:CU26"/>
    <mergeCell ref="CV26:DJ26"/>
    <mergeCell ref="DK26:DX26"/>
    <mergeCell ref="DY26:EK26"/>
    <mergeCell ref="BJ25:BV25"/>
    <mergeCell ref="BW25:CJ25"/>
    <mergeCell ref="CK25:CU25"/>
    <mergeCell ref="CV25:DJ25"/>
    <mergeCell ref="DK25:DX25"/>
    <mergeCell ref="DY25:EK25"/>
    <mergeCell ref="EL25:EX25"/>
    <mergeCell ref="EY25:FK25"/>
    <mergeCell ref="A24:AD24"/>
    <mergeCell ref="AE24:AJ24"/>
    <mergeCell ref="AK24:AV24"/>
    <mergeCell ref="AW24:BI24"/>
    <mergeCell ref="A25:AD25"/>
    <mergeCell ref="AE25:AJ25"/>
    <mergeCell ref="AK25:AV25"/>
    <mergeCell ref="AW25:BI25"/>
    <mergeCell ref="EL24:EX24"/>
    <mergeCell ref="EY24:FK24"/>
    <mergeCell ref="BJ24:BV24"/>
    <mergeCell ref="BW24:CJ24"/>
    <mergeCell ref="CK24:CU24"/>
    <mergeCell ref="CV24:DJ24"/>
    <mergeCell ref="DK24:DX24"/>
    <mergeCell ref="DY24:EK24"/>
    <mergeCell ref="DY103:EK103"/>
    <mergeCell ref="EL103:EX103"/>
    <mergeCell ref="EY103:FK103"/>
    <mergeCell ref="BJ103:BV103"/>
    <mergeCell ref="BW103:CJ103"/>
    <mergeCell ref="CK103:CU103"/>
    <mergeCell ref="CV103:DJ103"/>
    <mergeCell ref="A102:AD102"/>
    <mergeCell ref="AE102:AJ102"/>
    <mergeCell ref="AK102:AV102"/>
    <mergeCell ref="AW102:BI102"/>
    <mergeCell ref="A103:AD103"/>
    <mergeCell ref="AE103:AJ103"/>
    <mergeCell ref="AK103:AV103"/>
    <mergeCell ref="AW103:BI103"/>
    <mergeCell ref="EL102:EX102"/>
    <mergeCell ref="EY102:FK102"/>
    <mergeCell ref="BJ102:BV102"/>
    <mergeCell ref="BW102:CJ102"/>
    <mergeCell ref="CK102:CU102"/>
    <mergeCell ref="CV102:DJ102"/>
    <mergeCell ref="DK102:DX102"/>
    <mergeCell ref="DY102:EK102"/>
    <mergeCell ref="EL101:EX101"/>
    <mergeCell ref="EY101:FK101"/>
    <mergeCell ref="BJ101:BV101"/>
    <mergeCell ref="BW101:CJ101"/>
    <mergeCell ref="CK101:CU101"/>
    <mergeCell ref="CV101:DJ101"/>
    <mergeCell ref="A97:AD97"/>
    <mergeCell ref="AE97:AJ97"/>
    <mergeCell ref="AK97:AV97"/>
    <mergeCell ref="AW97:BI97"/>
    <mergeCell ref="A101:AD101"/>
    <mergeCell ref="AE101:AJ101"/>
    <mergeCell ref="AK101:AV101"/>
    <mergeCell ref="AW101:BI101"/>
    <mergeCell ref="EL97:EX97"/>
    <mergeCell ref="EY97:FK97"/>
    <mergeCell ref="BJ97:BV97"/>
    <mergeCell ref="BW97:CJ97"/>
    <mergeCell ref="CK97:CU97"/>
    <mergeCell ref="CV97:DJ97"/>
    <mergeCell ref="DK97:DX97"/>
    <mergeCell ref="DY97:EK97"/>
    <mergeCell ref="BJ72:BV72"/>
    <mergeCell ref="BW72:CJ72"/>
    <mergeCell ref="CK72:CU72"/>
    <mergeCell ref="CV72:DJ72"/>
    <mergeCell ref="DK72:DX72"/>
    <mergeCell ref="DY72:EK72"/>
    <mergeCell ref="EL72:EX72"/>
    <mergeCell ref="EY72:FK72"/>
    <mergeCell ref="A71:AD71"/>
    <mergeCell ref="AE71:AJ71"/>
    <mergeCell ref="AK71:AV71"/>
    <mergeCell ref="AW71:BI71"/>
    <mergeCell ref="A72:AD72"/>
    <mergeCell ref="AE72:AJ72"/>
    <mergeCell ref="AK72:AV72"/>
    <mergeCell ref="AW72:BI72"/>
    <mergeCell ref="EL71:EX71"/>
    <mergeCell ref="EY71:FK71"/>
    <mergeCell ref="BJ71:BV71"/>
    <mergeCell ref="BW71:CJ71"/>
    <mergeCell ref="CK71:CU71"/>
    <mergeCell ref="CV71:DJ71"/>
    <mergeCell ref="DK71:DX71"/>
    <mergeCell ref="DY71:EK71"/>
    <mergeCell ref="BJ70:BV70"/>
    <mergeCell ref="BW70:CJ70"/>
    <mergeCell ref="CK70:CU70"/>
    <mergeCell ref="CV70:DJ70"/>
    <mergeCell ref="DK70:DX70"/>
    <mergeCell ref="DY70:EK70"/>
    <mergeCell ref="EL70:EX70"/>
    <mergeCell ref="EY70:FK70"/>
    <mergeCell ref="A69:AD69"/>
    <mergeCell ref="AE69:AJ69"/>
    <mergeCell ref="AK69:AV69"/>
    <mergeCell ref="AW69:BI69"/>
    <mergeCell ref="A70:AD70"/>
    <mergeCell ref="AE70:AJ70"/>
    <mergeCell ref="AK70:AV70"/>
    <mergeCell ref="AW70:BI70"/>
    <mergeCell ref="EL69:EX69"/>
    <mergeCell ref="EY69:FK69"/>
    <mergeCell ref="BJ69:BV69"/>
    <mergeCell ref="BW69:CJ69"/>
    <mergeCell ref="CK69:CU69"/>
    <mergeCell ref="CV69:DJ69"/>
    <mergeCell ref="DK69:DX69"/>
    <mergeCell ref="DY69:EK69"/>
    <mergeCell ref="EL197:EX197"/>
    <mergeCell ref="EY197:FK197"/>
    <mergeCell ref="A203:AD203"/>
    <mergeCell ref="AE203:AJ203"/>
    <mergeCell ref="AK203:AV203"/>
    <mergeCell ref="AW203:BI203"/>
    <mergeCell ref="BJ203:BV203"/>
    <mergeCell ref="BW203:CJ203"/>
    <mergeCell ref="CK203:CU203"/>
    <mergeCell ref="CV197:DJ197"/>
    <mergeCell ref="A68:AD68"/>
    <mergeCell ref="AE68:AJ68"/>
    <mergeCell ref="AK68:AV68"/>
    <mergeCell ref="AW68:BI68"/>
    <mergeCell ref="EL68:EX68"/>
    <mergeCell ref="EY68:FK68"/>
    <mergeCell ref="BJ68:BV68"/>
    <mergeCell ref="BW68:CJ68"/>
    <mergeCell ref="CK68:CU68"/>
    <mergeCell ref="CV68:DJ68"/>
    <mergeCell ref="DK68:DX68"/>
    <mergeCell ref="DY68:EK68"/>
    <mergeCell ref="BJ67:BV67"/>
    <mergeCell ref="BW67:CJ67"/>
    <mergeCell ref="CK67:CU67"/>
    <mergeCell ref="CV67:DJ67"/>
    <mergeCell ref="DK67:DX67"/>
    <mergeCell ref="DY67:EK67"/>
    <mergeCell ref="EL67:EX67"/>
    <mergeCell ref="EY67:FK67"/>
    <mergeCell ref="A66:AD66"/>
    <mergeCell ref="AE66:AJ66"/>
    <mergeCell ref="AK66:AV66"/>
    <mergeCell ref="AW66:BI66"/>
    <mergeCell ref="A67:AD67"/>
    <mergeCell ref="AE67:AJ67"/>
    <mergeCell ref="AK67:AV67"/>
    <mergeCell ref="AW67:BI67"/>
    <mergeCell ref="EL66:EX66"/>
    <mergeCell ref="EY66:FK66"/>
    <mergeCell ref="BJ66:BV66"/>
    <mergeCell ref="BW66:CJ66"/>
    <mergeCell ref="CK66:CU66"/>
    <mergeCell ref="CV66:DJ66"/>
    <mergeCell ref="DK66:DX66"/>
    <mergeCell ref="DY66:EK66"/>
    <mergeCell ref="EL81:EX81"/>
    <mergeCell ref="EY81:FK81"/>
    <mergeCell ref="BJ81:BV81"/>
    <mergeCell ref="BW81:CJ81"/>
    <mergeCell ref="CK81:CU81"/>
    <mergeCell ref="CV81:DJ81"/>
    <mergeCell ref="A65:AD65"/>
    <mergeCell ref="AE65:AJ65"/>
    <mergeCell ref="AK65:AV65"/>
    <mergeCell ref="AW65:BI65"/>
    <mergeCell ref="A81:AD81"/>
    <mergeCell ref="AE81:AJ81"/>
    <mergeCell ref="AK81:AV81"/>
    <mergeCell ref="AW81:BI81"/>
    <mergeCell ref="A79:AD79"/>
    <mergeCell ref="AE79:AJ79"/>
    <mergeCell ref="EL65:EX65"/>
    <mergeCell ref="EY65:FK65"/>
    <mergeCell ref="BJ65:BV65"/>
    <mergeCell ref="BW65:CJ65"/>
    <mergeCell ref="CK65:CU65"/>
    <mergeCell ref="CV65:DJ65"/>
    <mergeCell ref="DK65:DX65"/>
    <mergeCell ref="DY65:EK65"/>
    <mergeCell ref="BJ64:BV64"/>
    <mergeCell ref="BW64:CJ64"/>
    <mergeCell ref="CK64:CU64"/>
    <mergeCell ref="CV64:DJ64"/>
    <mergeCell ref="DK64:DX64"/>
    <mergeCell ref="DY64:EK64"/>
    <mergeCell ref="EL64:EX64"/>
    <mergeCell ref="EY64:FK64"/>
    <mergeCell ref="A63:AD63"/>
    <mergeCell ref="AE63:AJ63"/>
    <mergeCell ref="AK63:AV63"/>
    <mergeCell ref="AW63:BI63"/>
    <mergeCell ref="A64:AD64"/>
    <mergeCell ref="AE64:AJ64"/>
    <mergeCell ref="AK64:AV64"/>
    <mergeCell ref="AW64:BI64"/>
    <mergeCell ref="EL63:EX63"/>
    <mergeCell ref="EY63:FK63"/>
    <mergeCell ref="BJ63:BV63"/>
    <mergeCell ref="BW63:CJ63"/>
    <mergeCell ref="CK63:CU63"/>
    <mergeCell ref="CV63:DJ63"/>
    <mergeCell ref="DK63:DX63"/>
    <mergeCell ref="DY63:EK63"/>
    <mergeCell ref="BJ62:BV62"/>
    <mergeCell ref="BW62:CJ62"/>
    <mergeCell ref="CK62:CU62"/>
    <mergeCell ref="CV62:DJ62"/>
    <mergeCell ref="DK62:DX62"/>
    <mergeCell ref="DY62:EK62"/>
    <mergeCell ref="EL62:EX62"/>
    <mergeCell ref="EY62:FK62"/>
    <mergeCell ref="A61:AD61"/>
    <mergeCell ref="AE61:AJ61"/>
    <mergeCell ref="AK61:AV61"/>
    <mergeCell ref="AW61:BI61"/>
    <mergeCell ref="A62:AD62"/>
    <mergeCell ref="AE62:AJ62"/>
    <mergeCell ref="AK62:AV62"/>
    <mergeCell ref="AW62:BI62"/>
    <mergeCell ref="EL61:EX61"/>
    <mergeCell ref="EY61:FK61"/>
    <mergeCell ref="BJ61:BV61"/>
    <mergeCell ref="BW61:CJ61"/>
    <mergeCell ref="CK61:CU61"/>
    <mergeCell ref="CV61:DJ61"/>
    <mergeCell ref="DK61:DX61"/>
    <mergeCell ref="DY61:EK61"/>
    <mergeCell ref="BJ60:BV60"/>
    <mergeCell ref="BW60:CJ60"/>
    <mergeCell ref="CK60:CU60"/>
    <mergeCell ref="CV60:DJ60"/>
    <mergeCell ref="DK60:DX60"/>
    <mergeCell ref="DY60:EK60"/>
    <mergeCell ref="EL60:EX60"/>
    <mergeCell ref="EY60:FK60"/>
    <mergeCell ref="A59:AD59"/>
    <mergeCell ref="AE59:AJ59"/>
    <mergeCell ref="AK59:AV59"/>
    <mergeCell ref="AW59:BI59"/>
    <mergeCell ref="A60:AD60"/>
    <mergeCell ref="AE60:AJ60"/>
    <mergeCell ref="AK60:AV60"/>
    <mergeCell ref="AW60:BI60"/>
    <mergeCell ref="EL59:EX59"/>
    <mergeCell ref="EY59:FK59"/>
    <mergeCell ref="BJ59:BV59"/>
    <mergeCell ref="BW59:CJ59"/>
    <mergeCell ref="CK59:CU59"/>
    <mergeCell ref="CV59:DJ59"/>
    <mergeCell ref="DK59:DX59"/>
    <mergeCell ref="DY59:EK59"/>
    <mergeCell ref="BJ58:BV58"/>
    <mergeCell ref="BW58:CJ58"/>
    <mergeCell ref="CK58:CU58"/>
    <mergeCell ref="CV58:DJ58"/>
    <mergeCell ref="DK58:DX58"/>
    <mergeCell ref="DY58:EK58"/>
    <mergeCell ref="EL58:EX58"/>
    <mergeCell ref="EY58:FK58"/>
    <mergeCell ref="A57:AD57"/>
    <mergeCell ref="AE57:AJ57"/>
    <mergeCell ref="AK57:AV57"/>
    <mergeCell ref="AW57:BI57"/>
    <mergeCell ref="A58:AD58"/>
    <mergeCell ref="AE58:AJ58"/>
    <mergeCell ref="AK58:AV58"/>
    <mergeCell ref="AW58:BI58"/>
    <mergeCell ref="EL57:EX57"/>
    <mergeCell ref="EY57:FK57"/>
    <mergeCell ref="BJ57:BV57"/>
    <mergeCell ref="BW57:CJ57"/>
    <mergeCell ref="CK57:CU57"/>
    <mergeCell ref="CV57:DJ57"/>
    <mergeCell ref="DK57:DX57"/>
    <mergeCell ref="DY57:EK57"/>
    <mergeCell ref="BJ56:BV56"/>
    <mergeCell ref="BW56:CJ56"/>
    <mergeCell ref="CK56:CU56"/>
    <mergeCell ref="CV56:DJ56"/>
    <mergeCell ref="DK56:DX56"/>
    <mergeCell ref="DY56:EK56"/>
    <mergeCell ref="EL56:EX56"/>
    <mergeCell ref="EY56:FK56"/>
    <mergeCell ref="A80:AD80"/>
    <mergeCell ref="AE80:AJ80"/>
    <mergeCell ref="AK80:AV80"/>
    <mergeCell ref="AW80:BI80"/>
    <mergeCell ref="A56:AD56"/>
    <mergeCell ref="AE56:AJ56"/>
    <mergeCell ref="AK56:AV56"/>
    <mergeCell ref="AW56:BI56"/>
    <mergeCell ref="EL80:EX80"/>
    <mergeCell ref="EY80:FK80"/>
    <mergeCell ref="BJ80:BV80"/>
    <mergeCell ref="BW80:CJ80"/>
    <mergeCell ref="CK80:CU80"/>
    <mergeCell ref="CV80:DJ80"/>
    <mergeCell ref="DK80:DX80"/>
    <mergeCell ref="DY80:EK80"/>
    <mergeCell ref="EL79:EX79"/>
    <mergeCell ref="EY79:FK79"/>
    <mergeCell ref="BJ79:BV79"/>
    <mergeCell ref="BW79:CJ79"/>
    <mergeCell ref="CK79:CU79"/>
    <mergeCell ref="CV79:DJ79"/>
    <mergeCell ref="DK197:DX197"/>
    <mergeCell ref="DK79:DX79"/>
    <mergeCell ref="DY79:EK79"/>
    <mergeCell ref="DK81:DX81"/>
    <mergeCell ref="DY81:EK81"/>
    <mergeCell ref="DY197:EK197"/>
    <mergeCell ref="DK101:DX101"/>
    <mergeCell ref="DY101:EK101"/>
    <mergeCell ref="DK103:DX103"/>
    <mergeCell ref="DY193:EK193"/>
    <mergeCell ref="AK79:AV79"/>
    <mergeCell ref="AW79:BI79"/>
    <mergeCell ref="BJ197:BV197"/>
    <mergeCell ref="BW197:CJ197"/>
    <mergeCell ref="CK197:CU197"/>
    <mergeCell ref="A194:AD194"/>
    <mergeCell ref="A197:AD197"/>
    <mergeCell ref="AE197:AJ197"/>
    <mergeCell ref="AK197:AV197"/>
    <mergeCell ref="AW197:BI197"/>
    <mergeCell ref="AE194:AJ194"/>
    <mergeCell ref="AK194:AV194"/>
    <mergeCell ref="EL55:EX55"/>
    <mergeCell ref="EY55:FK55"/>
    <mergeCell ref="BJ55:BV55"/>
    <mergeCell ref="BW55:CJ55"/>
    <mergeCell ref="CK55:CU55"/>
    <mergeCell ref="CV55:DJ55"/>
    <mergeCell ref="EL78:EX78"/>
    <mergeCell ref="EY78:FK78"/>
    <mergeCell ref="A78:AD78"/>
    <mergeCell ref="AE78:AJ78"/>
    <mergeCell ref="AK78:AV78"/>
    <mergeCell ref="AW78:BI78"/>
    <mergeCell ref="A55:AD55"/>
    <mergeCell ref="AE55:AJ55"/>
    <mergeCell ref="AK55:AV55"/>
    <mergeCell ref="AW55:BI55"/>
    <mergeCell ref="A76:AD76"/>
    <mergeCell ref="AE76:AJ76"/>
    <mergeCell ref="BJ78:BV78"/>
    <mergeCell ref="BW78:CJ78"/>
    <mergeCell ref="CK78:CU78"/>
    <mergeCell ref="CV78:DJ78"/>
    <mergeCell ref="DK78:DX78"/>
    <mergeCell ref="DY78:EK78"/>
    <mergeCell ref="EL77:EX77"/>
    <mergeCell ref="EY77:FK77"/>
    <mergeCell ref="BJ77:BV77"/>
    <mergeCell ref="BW77:CJ77"/>
    <mergeCell ref="CK77:CU77"/>
    <mergeCell ref="CV77:DJ77"/>
    <mergeCell ref="DK76:DX76"/>
    <mergeCell ref="DY76:EK76"/>
    <mergeCell ref="AK76:AV76"/>
    <mergeCell ref="AW76:BI76"/>
    <mergeCell ref="A77:AD77"/>
    <mergeCell ref="AE77:AJ77"/>
    <mergeCell ref="AK77:AV77"/>
    <mergeCell ref="AW77:BI77"/>
    <mergeCell ref="BJ75:BV75"/>
    <mergeCell ref="BW75:CJ75"/>
    <mergeCell ref="CK75:CU75"/>
    <mergeCell ref="CV75:DJ75"/>
    <mergeCell ref="EL76:EX76"/>
    <mergeCell ref="EY76:FK76"/>
    <mergeCell ref="BJ76:BV76"/>
    <mergeCell ref="BW76:CJ76"/>
    <mergeCell ref="CK76:CU76"/>
    <mergeCell ref="CV76:DJ76"/>
    <mergeCell ref="A74:AD74"/>
    <mergeCell ref="AE74:AJ74"/>
    <mergeCell ref="DY73:EK73"/>
    <mergeCell ref="EL73:EX73"/>
    <mergeCell ref="EL74:EX74"/>
    <mergeCell ref="EY74:FK74"/>
    <mergeCell ref="BJ74:BV74"/>
    <mergeCell ref="BW74:CJ74"/>
    <mergeCell ref="CK74:CU74"/>
    <mergeCell ref="CV74:DJ74"/>
    <mergeCell ref="AE75:AJ75"/>
    <mergeCell ref="AK75:AV75"/>
    <mergeCell ref="AW75:BI75"/>
    <mergeCell ref="EY73:FK73"/>
    <mergeCell ref="BJ73:BV73"/>
    <mergeCell ref="BW73:CJ73"/>
    <mergeCell ref="CK73:CU73"/>
    <mergeCell ref="CV73:DJ73"/>
    <mergeCell ref="DK74:DX74"/>
    <mergeCell ref="DY74:EK74"/>
    <mergeCell ref="A73:AD73"/>
    <mergeCell ref="AE73:AJ73"/>
    <mergeCell ref="AK73:AV73"/>
    <mergeCell ref="AW73:BI73"/>
    <mergeCell ref="AK229:AV230"/>
    <mergeCell ref="AW229:BI230"/>
    <mergeCell ref="A230:AD230"/>
    <mergeCell ref="AK74:AV74"/>
    <mergeCell ref="AW74:BI74"/>
    <mergeCell ref="A75:AD75"/>
    <mergeCell ref="CK229:CU230"/>
    <mergeCell ref="CV229:DJ230"/>
    <mergeCell ref="EL228:EX228"/>
    <mergeCell ref="EY228:FK228"/>
    <mergeCell ref="EL229:EX230"/>
    <mergeCell ref="EY229:FK230"/>
    <mergeCell ref="CK228:CU228"/>
    <mergeCell ref="DK229:DX230"/>
    <mergeCell ref="DY229:EK230"/>
    <mergeCell ref="AW22:BI22"/>
    <mergeCell ref="DK228:DX228"/>
    <mergeCell ref="DY228:EK228"/>
    <mergeCell ref="DK75:DX75"/>
    <mergeCell ref="DY75:EK75"/>
    <mergeCell ref="DK77:DX77"/>
    <mergeCell ref="DY77:EK77"/>
    <mergeCell ref="DK55:DX55"/>
    <mergeCell ref="DY55:EK55"/>
    <mergeCell ref="BW228:CJ228"/>
    <mergeCell ref="CV228:DJ228"/>
    <mergeCell ref="A229:AD229"/>
    <mergeCell ref="A228:AD228"/>
    <mergeCell ref="AE228:AJ228"/>
    <mergeCell ref="AK228:AV228"/>
    <mergeCell ref="AW228:BI228"/>
    <mergeCell ref="BJ228:BV228"/>
    <mergeCell ref="AE229:AJ230"/>
    <mergeCell ref="BJ229:BV230"/>
    <mergeCell ref="BW229:CJ230"/>
    <mergeCell ref="EL22:EX22"/>
    <mergeCell ref="EY22:FK22"/>
    <mergeCell ref="BJ22:BV22"/>
    <mergeCell ref="BW22:CJ22"/>
    <mergeCell ref="CK22:CU22"/>
    <mergeCell ref="CV22:DJ22"/>
    <mergeCell ref="DK22:DX22"/>
    <mergeCell ref="DY22:EK22"/>
    <mergeCell ref="BJ21:BV21"/>
    <mergeCell ref="BW21:CJ21"/>
    <mergeCell ref="CK21:CU21"/>
    <mergeCell ref="CV21:DJ21"/>
    <mergeCell ref="DK21:DX21"/>
    <mergeCell ref="DY21:EK21"/>
    <mergeCell ref="EL21:EX21"/>
    <mergeCell ref="EY21:FK21"/>
    <mergeCell ref="AW21:BI21"/>
    <mergeCell ref="A20:AD20"/>
    <mergeCell ref="AE20:AJ20"/>
    <mergeCell ref="AK20:AV20"/>
    <mergeCell ref="AW20:BI20"/>
    <mergeCell ref="EL20:EX20"/>
    <mergeCell ref="BJ20:BV20"/>
    <mergeCell ref="BW20:CJ20"/>
    <mergeCell ref="CK20:CU20"/>
    <mergeCell ref="CV20:DJ20"/>
    <mergeCell ref="DK20:DX20"/>
    <mergeCell ref="DY20:EK20"/>
    <mergeCell ref="EL18:EX19"/>
    <mergeCell ref="DY15:EK19"/>
    <mergeCell ref="AW15:BV15"/>
    <mergeCell ref="BW15:DX17"/>
    <mergeCell ref="BH16:BK16"/>
    <mergeCell ref="BW18:CJ19"/>
    <mergeCell ref="CK18:DJ18"/>
    <mergeCell ref="DK18:DX19"/>
    <mergeCell ref="BJ18:BV19"/>
    <mergeCell ref="CK19:CU19"/>
    <mergeCell ref="CV19:DJ19"/>
    <mergeCell ref="EY20:FK20"/>
    <mergeCell ref="EY4:FK4"/>
    <mergeCell ref="EY5:FK5"/>
    <mergeCell ref="EY6:FK6"/>
    <mergeCell ref="EY10:FK10"/>
    <mergeCell ref="EY12:FK12"/>
    <mergeCell ref="EY9:FK9"/>
    <mergeCell ref="EY18:FK19"/>
    <mergeCell ref="BJ7:DX9"/>
    <mergeCell ref="BJ10:DX10"/>
    <mergeCell ref="EL233:EX233"/>
    <mergeCell ref="EY233:FK233"/>
    <mergeCell ref="CD259:CV261"/>
    <mergeCell ref="C265:G265"/>
    <mergeCell ref="K265:AA265"/>
    <mergeCell ref="AB265:AE265"/>
    <mergeCell ref="AF265:AH265"/>
    <mergeCell ref="BJ233:BV233"/>
    <mergeCell ref="BW233:CJ233"/>
    <mergeCell ref="CK233:CU233"/>
    <mergeCell ref="CV233:DJ233"/>
    <mergeCell ref="A233:AD233"/>
    <mergeCell ref="AE233:AJ233"/>
    <mergeCell ref="AK233:AV233"/>
    <mergeCell ref="AW233:BI233"/>
    <mergeCell ref="DB265:DS265"/>
    <mergeCell ref="DW265:EZ265"/>
    <mergeCell ref="DW259:EZ259"/>
    <mergeCell ref="DB259:DS259"/>
    <mergeCell ref="DB264:DS264"/>
    <mergeCell ref="DW264:EZ264"/>
    <mergeCell ref="O259:AF259"/>
    <mergeCell ref="AJ259:BM259"/>
    <mergeCell ref="O258:AF258"/>
    <mergeCell ref="AJ258:BM258"/>
    <mergeCell ref="DB258:DS258"/>
    <mergeCell ref="DW258:EZ258"/>
    <mergeCell ref="B3:EW3"/>
    <mergeCell ref="B4:EW4"/>
    <mergeCell ref="AW16:BG16"/>
    <mergeCell ref="BL16:BV16"/>
    <mergeCell ref="EL15:FK17"/>
    <mergeCell ref="EY7:FK8"/>
    <mergeCell ref="BN6:CG6"/>
    <mergeCell ref="CH6:CK6"/>
    <mergeCell ref="CL6:CN6"/>
    <mergeCell ref="EY11:FK11"/>
    <mergeCell ref="DY82:EK82"/>
    <mergeCell ref="EL82:EX82"/>
    <mergeCell ref="EY82:FK82"/>
    <mergeCell ref="DK54:DX54"/>
    <mergeCell ref="DY54:EK54"/>
    <mergeCell ref="EL54:EX54"/>
    <mergeCell ref="EY54:FK54"/>
    <mergeCell ref="DK73:DX73"/>
    <mergeCell ref="EL75:EX75"/>
    <mergeCell ref="EY75:FK75"/>
    <mergeCell ref="A15:AD19"/>
    <mergeCell ref="A82:AD82"/>
    <mergeCell ref="AE82:AJ82"/>
    <mergeCell ref="AK82:AV82"/>
    <mergeCell ref="A51:AD51"/>
    <mergeCell ref="A21:AD21"/>
    <mergeCell ref="AE21:AJ21"/>
    <mergeCell ref="AK21:AV21"/>
    <mergeCell ref="A22:AD22"/>
    <mergeCell ref="AK22:AV22"/>
    <mergeCell ref="AE22:AJ22"/>
    <mergeCell ref="AW82:BI82"/>
    <mergeCell ref="BJ82:BV82"/>
    <mergeCell ref="AE15:AJ19"/>
    <mergeCell ref="AK15:AV19"/>
    <mergeCell ref="BJ54:BV54"/>
    <mergeCell ref="AE51:AJ51"/>
    <mergeCell ref="AK51:AV51"/>
    <mergeCell ref="AW51:BI51"/>
    <mergeCell ref="BJ23:BV23"/>
    <mergeCell ref="AW18:BI19"/>
    <mergeCell ref="BW82:CJ82"/>
    <mergeCell ref="CK82:CU82"/>
    <mergeCell ref="CV82:DJ82"/>
    <mergeCell ref="DK82:DX82"/>
    <mergeCell ref="A193:AD193"/>
    <mergeCell ref="AE193:AJ193"/>
    <mergeCell ref="AK193:AV193"/>
    <mergeCell ref="AW193:BI193"/>
    <mergeCell ref="A92:AD92"/>
    <mergeCell ref="EL104:EX104"/>
    <mergeCell ref="BJ193:BV193"/>
    <mergeCell ref="BW193:CJ193"/>
    <mergeCell ref="CK193:CU193"/>
    <mergeCell ref="CV193:DJ193"/>
    <mergeCell ref="EL94:EX94"/>
    <mergeCell ref="DK94:DX94"/>
    <mergeCell ref="DY94:EK94"/>
    <mergeCell ref="EL96:EX96"/>
    <mergeCell ref="CK95:CU95"/>
    <mergeCell ref="BJ92:BV92"/>
    <mergeCell ref="BW92:CJ92"/>
    <mergeCell ref="CK92:CU92"/>
    <mergeCell ref="CV92:DJ92"/>
    <mergeCell ref="DK92:DX92"/>
    <mergeCell ref="DY92:EK92"/>
    <mergeCell ref="AE92:AJ92"/>
    <mergeCell ref="AK92:AV92"/>
    <mergeCell ref="AW92:BI92"/>
    <mergeCell ref="EL84:EX84"/>
    <mergeCell ref="EY84:FK84"/>
    <mergeCell ref="A84:AD84"/>
    <mergeCell ref="AE84:AJ84"/>
    <mergeCell ref="AK84:AV84"/>
    <mergeCell ref="AW84:BI84"/>
    <mergeCell ref="BJ84:BV84"/>
    <mergeCell ref="BW84:CJ84"/>
    <mergeCell ref="CK84:CU84"/>
    <mergeCell ref="CV84:DJ84"/>
    <mergeCell ref="DK84:DX84"/>
    <mergeCell ref="DY84:EK84"/>
    <mergeCell ref="DK179:DX179"/>
    <mergeCell ref="DY179:EK179"/>
    <mergeCell ref="DK168:DX168"/>
    <mergeCell ref="DY168:EK168"/>
    <mergeCell ref="DK85:DX85"/>
    <mergeCell ref="DY85:EK85"/>
    <mergeCell ref="DK93:DX93"/>
    <mergeCell ref="DY93:EK93"/>
    <mergeCell ref="EY179:FK179"/>
    <mergeCell ref="BJ179:BV179"/>
    <mergeCell ref="BW179:CJ179"/>
    <mergeCell ref="CK179:CU179"/>
    <mergeCell ref="CV179:DJ179"/>
    <mergeCell ref="EL179:EX179"/>
    <mergeCell ref="EL85:EX85"/>
    <mergeCell ref="A179:AD179"/>
    <mergeCell ref="AE179:AJ179"/>
    <mergeCell ref="AK179:AV179"/>
    <mergeCell ref="AW179:BI179"/>
    <mergeCell ref="EY94:FK94"/>
    <mergeCell ref="EL88:EX88"/>
    <mergeCell ref="EY88:FK88"/>
    <mergeCell ref="A94:AD94"/>
    <mergeCell ref="AE94:AJ94"/>
    <mergeCell ref="AK94:AV94"/>
    <mergeCell ref="EY85:FK85"/>
    <mergeCell ref="EL93:EX93"/>
    <mergeCell ref="EY93:FK93"/>
    <mergeCell ref="EL86:EX86"/>
    <mergeCell ref="EY86:FK86"/>
    <mergeCell ref="EL90:EX90"/>
    <mergeCell ref="EY90:FK90"/>
    <mergeCell ref="EY92:FK92"/>
    <mergeCell ref="EL92:EX92"/>
    <mergeCell ref="A85:AD85"/>
    <mergeCell ref="AE85:AJ85"/>
    <mergeCell ref="AK85:AV85"/>
    <mergeCell ref="AW85:BI85"/>
    <mergeCell ref="BJ85:BV85"/>
    <mergeCell ref="BW85:CJ85"/>
    <mergeCell ref="CK85:CU85"/>
    <mergeCell ref="CV85:DJ85"/>
    <mergeCell ref="A93:AD93"/>
    <mergeCell ref="AE93:AJ93"/>
    <mergeCell ref="AK93:AV93"/>
    <mergeCell ref="AW93:BI93"/>
    <mergeCell ref="BJ93:BV93"/>
    <mergeCell ref="BW93:CJ93"/>
    <mergeCell ref="CK93:CU93"/>
    <mergeCell ref="CV93:DJ93"/>
    <mergeCell ref="AW94:BI94"/>
    <mergeCell ref="BJ94:BV94"/>
    <mergeCell ref="BW94:CJ94"/>
    <mergeCell ref="CK94:CU94"/>
    <mergeCell ref="CV94:DJ94"/>
    <mergeCell ref="DK86:DX86"/>
    <mergeCell ref="BW86:CJ86"/>
    <mergeCell ref="CK86:CU86"/>
    <mergeCell ref="CV86:DJ86"/>
    <mergeCell ref="CK87:CU87"/>
    <mergeCell ref="EL87:EX87"/>
    <mergeCell ref="EY87:FK87"/>
    <mergeCell ref="DK87:DX87"/>
    <mergeCell ref="DY87:EK87"/>
    <mergeCell ref="A86:AD86"/>
    <mergeCell ref="AE86:AJ86"/>
    <mergeCell ref="AK86:AV86"/>
    <mergeCell ref="AW86:BI86"/>
    <mergeCell ref="BJ86:BV86"/>
    <mergeCell ref="AE87:AJ87"/>
    <mergeCell ref="AK87:AV87"/>
    <mergeCell ref="AW87:BI87"/>
    <mergeCell ref="BJ87:BV87"/>
    <mergeCell ref="BW87:CJ87"/>
    <mergeCell ref="DY86:EK86"/>
    <mergeCell ref="CV87:DJ87"/>
    <mergeCell ref="A88:AD88"/>
    <mergeCell ref="AE88:AJ88"/>
    <mergeCell ref="AK88:AV88"/>
    <mergeCell ref="AW88:BI88"/>
    <mergeCell ref="BJ88:BV88"/>
    <mergeCell ref="BW88:CJ88"/>
    <mergeCell ref="CK88:CU88"/>
    <mergeCell ref="CV88:DJ88"/>
    <mergeCell ref="A87:AD87"/>
    <mergeCell ref="DK88:DX88"/>
    <mergeCell ref="DY88:EK88"/>
    <mergeCell ref="EL95:EX95"/>
    <mergeCell ref="EY95:FK95"/>
    <mergeCell ref="DK95:DX95"/>
    <mergeCell ref="DY95:EK95"/>
    <mergeCell ref="EL91:EX91"/>
    <mergeCell ref="EY91:FK91"/>
    <mergeCell ref="DK90:DX90"/>
    <mergeCell ref="DY90:EK90"/>
    <mergeCell ref="A95:AD95"/>
    <mergeCell ref="AE95:AJ95"/>
    <mergeCell ref="AK95:AV95"/>
    <mergeCell ref="AW95:BI95"/>
    <mergeCell ref="BJ95:BV95"/>
    <mergeCell ref="BW95:CJ95"/>
    <mergeCell ref="CV95:DJ95"/>
    <mergeCell ref="EY96:FK96"/>
    <mergeCell ref="A96:AD96"/>
    <mergeCell ref="AE96:AJ96"/>
    <mergeCell ref="AK96:AV96"/>
    <mergeCell ref="AW96:BI96"/>
    <mergeCell ref="BJ96:BV96"/>
    <mergeCell ref="BW96:CJ96"/>
    <mergeCell ref="CK96:CU96"/>
    <mergeCell ref="CV96:DJ96"/>
    <mergeCell ref="EY104:FK104"/>
    <mergeCell ref="DK104:DX104"/>
    <mergeCell ref="DY104:EK104"/>
    <mergeCell ref="A104:AD104"/>
    <mergeCell ref="AE104:AJ104"/>
    <mergeCell ref="AK104:AV104"/>
    <mergeCell ref="AW104:BI104"/>
    <mergeCell ref="BJ104:BV104"/>
    <mergeCell ref="BW104:CJ104"/>
    <mergeCell ref="CK104:CU104"/>
    <mergeCell ref="CV104:DJ104"/>
    <mergeCell ref="EL105:EX105"/>
    <mergeCell ref="EY105:FK105"/>
    <mergeCell ref="A105:AD105"/>
    <mergeCell ref="AE105:AJ105"/>
    <mergeCell ref="AK105:AV105"/>
    <mergeCell ref="AW105:BI105"/>
    <mergeCell ref="BJ105:BV105"/>
    <mergeCell ref="BW105:CJ105"/>
    <mergeCell ref="CK105:CU105"/>
    <mergeCell ref="CV105:DJ105"/>
    <mergeCell ref="EL106:EX106"/>
    <mergeCell ref="EY106:FK106"/>
    <mergeCell ref="DK106:DX106"/>
    <mergeCell ref="DY106:EK106"/>
    <mergeCell ref="A106:AD106"/>
    <mergeCell ref="AE106:AJ106"/>
    <mergeCell ref="AK106:AV106"/>
    <mergeCell ref="AW106:BI106"/>
    <mergeCell ref="BJ106:BV106"/>
    <mergeCell ref="BW106:CJ106"/>
    <mergeCell ref="CK106:CU106"/>
    <mergeCell ref="CV106:DJ106"/>
    <mergeCell ref="EL107:EX107"/>
    <mergeCell ref="EY107:FK107"/>
    <mergeCell ref="A107:AD107"/>
    <mergeCell ref="AE107:AJ107"/>
    <mergeCell ref="AK107:AV107"/>
    <mergeCell ref="AW107:BI107"/>
    <mergeCell ref="BJ107:BV107"/>
    <mergeCell ref="BW107:CJ107"/>
    <mergeCell ref="CK107:CU107"/>
    <mergeCell ref="CV107:DJ107"/>
    <mergeCell ref="EL108:EX108"/>
    <mergeCell ref="EY108:FK108"/>
    <mergeCell ref="DK108:DX108"/>
    <mergeCell ref="DY108:EK108"/>
    <mergeCell ref="CK108:CU108"/>
    <mergeCell ref="CV108:DJ108"/>
    <mergeCell ref="A108:AD108"/>
    <mergeCell ref="AE108:AJ108"/>
    <mergeCell ref="AK108:AV108"/>
    <mergeCell ref="AW108:BI108"/>
    <mergeCell ref="BJ108:BV108"/>
    <mergeCell ref="BW108:CJ108"/>
    <mergeCell ref="EL109:EX109"/>
    <mergeCell ref="EY109:FK109"/>
    <mergeCell ref="A109:AD109"/>
    <mergeCell ref="AE109:AJ109"/>
    <mergeCell ref="AK109:AV109"/>
    <mergeCell ref="AW109:BI109"/>
    <mergeCell ref="BJ109:BV109"/>
    <mergeCell ref="BW109:CJ109"/>
    <mergeCell ref="CK109:CU109"/>
    <mergeCell ref="CV109:DJ109"/>
    <mergeCell ref="DK109:DX109"/>
    <mergeCell ref="DY109:EK109"/>
    <mergeCell ref="DK91:DX91"/>
    <mergeCell ref="DY91:EK91"/>
    <mergeCell ref="DK107:DX107"/>
    <mergeCell ref="DY107:EK107"/>
    <mergeCell ref="DK105:DX105"/>
    <mergeCell ref="DY105:EK105"/>
    <mergeCell ref="DK96:DX96"/>
    <mergeCell ref="DY96:EK96"/>
    <mergeCell ref="BJ91:BV91"/>
    <mergeCell ref="BW91:CJ91"/>
    <mergeCell ref="CK91:CU91"/>
    <mergeCell ref="CV91:DJ91"/>
    <mergeCell ref="A91:AD91"/>
    <mergeCell ref="AE91:AJ91"/>
    <mergeCell ref="AK91:AV91"/>
    <mergeCell ref="AW91:BI91"/>
    <mergeCell ref="BJ90:BV90"/>
    <mergeCell ref="BW90:CJ90"/>
    <mergeCell ref="CK90:CU90"/>
    <mergeCell ref="CV90:DJ90"/>
    <mergeCell ref="A90:AD90"/>
    <mergeCell ref="AE90:AJ90"/>
    <mergeCell ref="AK90:AV90"/>
    <mergeCell ref="AW90:BI90"/>
    <mergeCell ref="DK89:DX89"/>
    <mergeCell ref="DY89:EK89"/>
    <mergeCell ref="EL89:EX89"/>
    <mergeCell ref="EY89:FK89"/>
    <mergeCell ref="BJ89:BV89"/>
    <mergeCell ref="BW89:CJ89"/>
    <mergeCell ref="CK89:CU89"/>
    <mergeCell ref="CV89:DJ89"/>
    <mergeCell ref="A89:AD89"/>
    <mergeCell ref="AE89:AJ89"/>
    <mergeCell ref="AK89:AV89"/>
    <mergeCell ref="AW89:BI89"/>
    <mergeCell ref="DK83:DX83"/>
    <mergeCell ref="DY83:EK83"/>
    <mergeCell ref="A83:AD83"/>
    <mergeCell ref="AE83:AJ83"/>
    <mergeCell ref="AK83:AV83"/>
    <mergeCell ref="AW83:BI83"/>
    <mergeCell ref="EL83:EX83"/>
    <mergeCell ref="EY83:FK83"/>
    <mergeCell ref="BJ83:BV83"/>
    <mergeCell ref="BW83:CJ83"/>
    <mergeCell ref="CK83:CU83"/>
    <mergeCell ref="CV83:DJ83"/>
    <mergeCell ref="BW54:CJ54"/>
    <mergeCell ref="CK54:CU54"/>
    <mergeCell ref="CV54:DJ54"/>
    <mergeCell ref="A54:AD54"/>
    <mergeCell ref="AE54:AJ54"/>
    <mergeCell ref="AK54:AV54"/>
    <mergeCell ref="AW54:BI54"/>
    <mergeCell ref="DY51:EK51"/>
    <mergeCell ref="EL51:EX51"/>
    <mergeCell ref="EY51:FK51"/>
    <mergeCell ref="BJ51:BV51"/>
    <mergeCell ref="BW51:CJ51"/>
    <mergeCell ref="CK51:CU51"/>
    <mergeCell ref="CV51:DJ51"/>
    <mergeCell ref="DK51:DX51"/>
    <mergeCell ref="BJ110:BV110"/>
    <mergeCell ref="BW110:CJ110"/>
    <mergeCell ref="CK110:CU110"/>
    <mergeCell ref="CV110:DJ110"/>
    <mergeCell ref="A110:AD110"/>
    <mergeCell ref="AE110:AJ110"/>
    <mergeCell ref="AK110:AV110"/>
    <mergeCell ref="AW110:BI110"/>
    <mergeCell ref="DK110:DX110"/>
    <mergeCell ref="DY110:EK110"/>
    <mergeCell ref="EL111:EX111"/>
    <mergeCell ref="EY111:FK111"/>
    <mergeCell ref="DK111:DX111"/>
    <mergeCell ref="DY111:EK111"/>
    <mergeCell ref="EL110:EX110"/>
    <mergeCell ref="EY110:FK110"/>
    <mergeCell ref="A111:AD111"/>
    <mergeCell ref="AE111:AJ111"/>
    <mergeCell ref="AK111:AV111"/>
    <mergeCell ref="AW111:BI111"/>
    <mergeCell ref="BJ111:BV111"/>
    <mergeCell ref="BW111:CJ111"/>
    <mergeCell ref="CK111:CU111"/>
    <mergeCell ref="CV111:DJ111"/>
    <mergeCell ref="BJ112:BV112"/>
    <mergeCell ref="BW112:CJ112"/>
    <mergeCell ref="CK112:CU112"/>
    <mergeCell ref="CV112:DJ112"/>
    <mergeCell ref="EL112:EX112"/>
    <mergeCell ref="EY112:FK112"/>
    <mergeCell ref="A112:AD112"/>
    <mergeCell ref="AE112:AJ112"/>
    <mergeCell ref="AK112:AV112"/>
    <mergeCell ref="AW112:BI112"/>
    <mergeCell ref="DK112:DX112"/>
    <mergeCell ref="DY112:EK112"/>
    <mergeCell ref="BJ113:BV113"/>
    <mergeCell ref="BW113:CJ113"/>
    <mergeCell ref="EL113:EX113"/>
    <mergeCell ref="EY113:FK113"/>
    <mergeCell ref="DK113:DX113"/>
    <mergeCell ref="DY113:EK113"/>
    <mergeCell ref="CK113:CU113"/>
    <mergeCell ref="CV113:DJ113"/>
    <mergeCell ref="EL114:EX114"/>
    <mergeCell ref="EY114:FK114"/>
    <mergeCell ref="A114:AD114"/>
    <mergeCell ref="AE114:AJ114"/>
    <mergeCell ref="AK114:AV114"/>
    <mergeCell ref="AW114:BI114"/>
    <mergeCell ref="BJ114:BV114"/>
    <mergeCell ref="BW114:CJ114"/>
    <mergeCell ref="DY115:EK115"/>
    <mergeCell ref="DK114:DX114"/>
    <mergeCell ref="DY114:EK114"/>
    <mergeCell ref="BJ115:BV115"/>
    <mergeCell ref="BW115:CJ115"/>
    <mergeCell ref="CK114:CU114"/>
    <mergeCell ref="CV114:DJ114"/>
    <mergeCell ref="CK115:CU115"/>
    <mergeCell ref="CV115:DJ115"/>
    <mergeCell ref="EY117:FK117"/>
    <mergeCell ref="DK117:DX117"/>
    <mergeCell ref="DY117:EK117"/>
    <mergeCell ref="EL116:EX116"/>
    <mergeCell ref="EY116:FK116"/>
    <mergeCell ref="A115:AD115"/>
    <mergeCell ref="AE115:AJ115"/>
    <mergeCell ref="AK115:AV115"/>
    <mergeCell ref="AW115:BI115"/>
    <mergeCell ref="DK115:DX115"/>
    <mergeCell ref="EY115:FK115"/>
    <mergeCell ref="A117:AD117"/>
    <mergeCell ref="AE117:AJ117"/>
    <mergeCell ref="AK117:AV117"/>
    <mergeCell ref="AW117:BI117"/>
    <mergeCell ref="BJ117:BV117"/>
    <mergeCell ref="BW117:CJ117"/>
    <mergeCell ref="CK117:CU117"/>
    <mergeCell ref="CV117:DJ117"/>
    <mergeCell ref="EL117:EX117"/>
    <mergeCell ref="BJ118:BV118"/>
    <mergeCell ref="BW118:CJ118"/>
    <mergeCell ref="CK118:CU118"/>
    <mergeCell ref="CV118:DJ118"/>
    <mergeCell ref="A118:AD118"/>
    <mergeCell ref="AE118:AJ118"/>
    <mergeCell ref="AK118:AV118"/>
    <mergeCell ref="AW118:BI118"/>
    <mergeCell ref="DK118:DX118"/>
    <mergeCell ref="DY118:EK118"/>
    <mergeCell ref="EL119:EX119"/>
    <mergeCell ref="EY119:FK119"/>
    <mergeCell ref="DK119:DX119"/>
    <mergeCell ref="DY119:EK119"/>
    <mergeCell ref="EL118:EX118"/>
    <mergeCell ref="EY118:FK118"/>
    <mergeCell ref="A119:AD119"/>
    <mergeCell ref="AE119:AJ119"/>
    <mergeCell ref="AK119:AV119"/>
    <mergeCell ref="AW119:BI119"/>
    <mergeCell ref="BJ119:BV119"/>
    <mergeCell ref="BW119:CJ119"/>
    <mergeCell ref="CK119:CU119"/>
    <mergeCell ref="CV119:DJ119"/>
    <mergeCell ref="BJ120:BV120"/>
    <mergeCell ref="BW120:CJ120"/>
    <mergeCell ref="CK120:CU120"/>
    <mergeCell ref="CV120:DJ120"/>
    <mergeCell ref="A120:AD120"/>
    <mergeCell ref="AE120:AJ120"/>
    <mergeCell ref="AK120:AV120"/>
    <mergeCell ref="AW120:BI120"/>
    <mergeCell ref="DK120:DX120"/>
    <mergeCell ref="DY120:EK120"/>
    <mergeCell ref="EL121:EX121"/>
    <mergeCell ref="EY121:FK121"/>
    <mergeCell ref="DK121:DX121"/>
    <mergeCell ref="DY121:EK121"/>
    <mergeCell ref="EL120:EX120"/>
    <mergeCell ref="EY120:FK120"/>
    <mergeCell ref="A121:AD121"/>
    <mergeCell ref="AE121:AJ121"/>
    <mergeCell ref="AK121:AV121"/>
    <mergeCell ref="AW121:BI121"/>
    <mergeCell ref="BJ121:BV121"/>
    <mergeCell ref="BW121:CJ121"/>
    <mergeCell ref="CK121:CU121"/>
    <mergeCell ref="CV121:DJ121"/>
    <mergeCell ref="BJ122:BV122"/>
    <mergeCell ref="BW122:CJ122"/>
    <mergeCell ref="CK122:CU122"/>
    <mergeCell ref="CV122:DJ122"/>
    <mergeCell ref="A122:AD122"/>
    <mergeCell ref="AE122:AJ122"/>
    <mergeCell ref="AK122:AV122"/>
    <mergeCell ref="AW122:BI122"/>
    <mergeCell ref="DK122:DX122"/>
    <mergeCell ref="DY122:EK122"/>
    <mergeCell ref="EL123:EX123"/>
    <mergeCell ref="EY123:FK123"/>
    <mergeCell ref="DK123:DX123"/>
    <mergeCell ref="DY123:EK123"/>
    <mergeCell ref="EL122:EX122"/>
    <mergeCell ref="EY122:FK122"/>
    <mergeCell ref="A123:AD123"/>
    <mergeCell ref="AE123:AJ123"/>
    <mergeCell ref="AK123:AV123"/>
    <mergeCell ref="AW123:BI123"/>
    <mergeCell ref="BJ123:BV123"/>
    <mergeCell ref="BW123:CJ123"/>
    <mergeCell ref="CK123:CU123"/>
    <mergeCell ref="CV123:DJ123"/>
    <mergeCell ref="BJ125:BV125"/>
    <mergeCell ref="BW125:CJ125"/>
    <mergeCell ref="CK125:CU125"/>
    <mergeCell ref="CV125:DJ125"/>
    <mergeCell ref="DY126:EK126"/>
    <mergeCell ref="EL125:EX125"/>
    <mergeCell ref="EY125:FK125"/>
    <mergeCell ref="A125:AD125"/>
    <mergeCell ref="AE125:AJ125"/>
    <mergeCell ref="AK125:AV125"/>
    <mergeCell ref="AW125:BI125"/>
    <mergeCell ref="DK125:DX125"/>
    <mergeCell ref="DY125:EK125"/>
    <mergeCell ref="A126:AD126"/>
    <mergeCell ref="AE126:AJ126"/>
    <mergeCell ref="AK126:AV126"/>
    <mergeCell ref="AW126:BI126"/>
    <mergeCell ref="BJ126:BV126"/>
    <mergeCell ref="BW126:CJ126"/>
    <mergeCell ref="CK126:CU126"/>
    <mergeCell ref="CV126:DJ126"/>
    <mergeCell ref="EL127:EX127"/>
    <mergeCell ref="EY127:FK127"/>
    <mergeCell ref="A127:AD127"/>
    <mergeCell ref="AE127:AJ127"/>
    <mergeCell ref="AK127:AV127"/>
    <mergeCell ref="AW127:BI127"/>
    <mergeCell ref="BJ127:BV127"/>
    <mergeCell ref="BW127:CJ127"/>
    <mergeCell ref="CK127:CU127"/>
    <mergeCell ref="CV127:DJ127"/>
    <mergeCell ref="EL128:EX128"/>
    <mergeCell ref="EY128:FK128"/>
    <mergeCell ref="DK128:DX128"/>
    <mergeCell ref="DY128:EK128"/>
    <mergeCell ref="CK128:CU128"/>
    <mergeCell ref="CV128:DJ128"/>
    <mergeCell ref="A128:AD128"/>
    <mergeCell ref="AE128:AJ128"/>
    <mergeCell ref="AK128:AV128"/>
    <mergeCell ref="AW128:BI128"/>
    <mergeCell ref="BJ128:BV128"/>
    <mergeCell ref="BW128:CJ128"/>
    <mergeCell ref="BJ130:BV130"/>
    <mergeCell ref="BW130:CJ130"/>
    <mergeCell ref="CK130:CU130"/>
    <mergeCell ref="CV130:DJ130"/>
    <mergeCell ref="A130:AD130"/>
    <mergeCell ref="AE130:AJ130"/>
    <mergeCell ref="AK130:AV130"/>
    <mergeCell ref="AW130:BI130"/>
    <mergeCell ref="DK130:DX130"/>
    <mergeCell ref="DY130:EK130"/>
    <mergeCell ref="EL131:EX131"/>
    <mergeCell ref="EY131:FK131"/>
    <mergeCell ref="DK131:DX131"/>
    <mergeCell ref="DY131:EK131"/>
    <mergeCell ref="EL130:EX130"/>
    <mergeCell ref="EY130:FK130"/>
    <mergeCell ref="A131:AD131"/>
    <mergeCell ref="AE131:AJ131"/>
    <mergeCell ref="AK131:AV131"/>
    <mergeCell ref="AW131:BI131"/>
    <mergeCell ref="BJ131:BV131"/>
    <mergeCell ref="BW131:CJ131"/>
    <mergeCell ref="CK131:CU131"/>
    <mergeCell ref="CV131:DJ131"/>
    <mergeCell ref="EL132:EX132"/>
    <mergeCell ref="EY132:FK132"/>
    <mergeCell ref="A132:AD132"/>
    <mergeCell ref="AE132:AJ132"/>
    <mergeCell ref="AK132:AV132"/>
    <mergeCell ref="AW132:BI132"/>
    <mergeCell ref="BJ132:BV132"/>
    <mergeCell ref="BW132:CJ132"/>
    <mergeCell ref="CK132:CU132"/>
    <mergeCell ref="CV132:DJ132"/>
    <mergeCell ref="DK132:DX132"/>
    <mergeCell ref="DY132:EK132"/>
    <mergeCell ref="EL136:EX136"/>
    <mergeCell ref="EY136:FK136"/>
    <mergeCell ref="DK136:DX136"/>
    <mergeCell ref="DY136:EK136"/>
    <mergeCell ref="EL135:EX135"/>
    <mergeCell ref="EY135:FK135"/>
    <mergeCell ref="DK135:DX135"/>
    <mergeCell ref="DY135:EK135"/>
    <mergeCell ref="A136:AD136"/>
    <mergeCell ref="AE136:AJ136"/>
    <mergeCell ref="AK136:AV136"/>
    <mergeCell ref="AW136:BI136"/>
    <mergeCell ref="BJ136:BV136"/>
    <mergeCell ref="BW136:CJ136"/>
    <mergeCell ref="CK136:CU136"/>
    <mergeCell ref="CV136:DJ136"/>
    <mergeCell ref="A135:AD135"/>
    <mergeCell ref="AE135:AJ135"/>
    <mergeCell ref="AK135:AV135"/>
    <mergeCell ref="AW135:BI135"/>
    <mergeCell ref="BJ135:BV135"/>
    <mergeCell ref="BW135:CJ135"/>
    <mergeCell ref="A134:AD134"/>
    <mergeCell ref="AE134:AJ134"/>
    <mergeCell ref="AK134:AV134"/>
    <mergeCell ref="AW134:BI134"/>
    <mergeCell ref="DK134:DX134"/>
    <mergeCell ref="DY134:EK134"/>
    <mergeCell ref="BJ134:BV134"/>
    <mergeCell ref="BW134:CJ134"/>
    <mergeCell ref="CK134:CU134"/>
    <mergeCell ref="CV134:DJ134"/>
    <mergeCell ref="EL133:EX133"/>
    <mergeCell ref="EY133:FK133"/>
    <mergeCell ref="DK133:DX133"/>
    <mergeCell ref="DY133:EK133"/>
    <mergeCell ref="EL134:EX134"/>
    <mergeCell ref="EY134:FK134"/>
    <mergeCell ref="A133:AD133"/>
    <mergeCell ref="AE133:AJ133"/>
    <mergeCell ref="AK133:AV133"/>
    <mergeCell ref="AW133:BI133"/>
    <mergeCell ref="BJ133:BV133"/>
    <mergeCell ref="BW133:CJ133"/>
    <mergeCell ref="CK133:CU133"/>
    <mergeCell ref="CV133:DJ133"/>
    <mergeCell ref="BJ137:BV137"/>
    <mergeCell ref="BW137:CJ137"/>
    <mergeCell ref="CK137:CU137"/>
    <mergeCell ref="CV137:DJ137"/>
    <mergeCell ref="CK135:CU135"/>
    <mergeCell ref="CV135:DJ135"/>
    <mergeCell ref="A137:AD137"/>
    <mergeCell ref="AE137:AJ137"/>
    <mergeCell ref="AK137:AV137"/>
    <mergeCell ref="AW137:BI137"/>
    <mergeCell ref="DK137:DX137"/>
    <mergeCell ref="DY137:EK137"/>
    <mergeCell ref="EL138:EX138"/>
    <mergeCell ref="EY138:FK138"/>
    <mergeCell ref="DK138:DX138"/>
    <mergeCell ref="DY138:EK138"/>
    <mergeCell ref="EL137:EX137"/>
    <mergeCell ref="EY137:FK137"/>
    <mergeCell ref="A138:AD138"/>
    <mergeCell ref="AE138:AJ138"/>
    <mergeCell ref="AK138:AV138"/>
    <mergeCell ref="AW138:BI138"/>
    <mergeCell ref="BJ138:BV138"/>
    <mergeCell ref="BW138:CJ138"/>
    <mergeCell ref="CK138:CU138"/>
    <mergeCell ref="CV138:DJ138"/>
    <mergeCell ref="BJ139:BV139"/>
    <mergeCell ref="BW139:CJ139"/>
    <mergeCell ref="CK139:CU139"/>
    <mergeCell ref="CV139:DJ139"/>
    <mergeCell ref="A139:AD139"/>
    <mergeCell ref="AE139:AJ139"/>
    <mergeCell ref="AK139:AV139"/>
    <mergeCell ref="AW139:BI139"/>
    <mergeCell ref="DK139:DX139"/>
    <mergeCell ref="DY139:EK139"/>
    <mergeCell ref="EL140:EX140"/>
    <mergeCell ref="EY140:FK140"/>
    <mergeCell ref="DK140:DX140"/>
    <mergeCell ref="DY140:EK140"/>
    <mergeCell ref="EL139:EX139"/>
    <mergeCell ref="EY139:FK139"/>
    <mergeCell ref="A140:AD140"/>
    <mergeCell ref="AE140:AJ140"/>
    <mergeCell ref="AK140:AV140"/>
    <mergeCell ref="AW140:BI140"/>
    <mergeCell ref="BJ140:BV140"/>
    <mergeCell ref="BW140:CJ140"/>
    <mergeCell ref="CK140:CU140"/>
    <mergeCell ref="CV140:DJ140"/>
    <mergeCell ref="BJ141:BV141"/>
    <mergeCell ref="BW141:CJ141"/>
    <mergeCell ref="CK141:CU141"/>
    <mergeCell ref="CV141:DJ141"/>
    <mergeCell ref="A141:AD141"/>
    <mergeCell ref="AE141:AJ141"/>
    <mergeCell ref="AK141:AV141"/>
    <mergeCell ref="AW141:BI141"/>
    <mergeCell ref="DK141:DX141"/>
    <mergeCell ref="DY141:EK141"/>
    <mergeCell ref="EL142:EX142"/>
    <mergeCell ref="EY142:FK142"/>
    <mergeCell ref="DK142:DX142"/>
    <mergeCell ref="DY142:EK142"/>
    <mergeCell ref="EL141:EX141"/>
    <mergeCell ref="EY141:FK141"/>
    <mergeCell ref="A142:AD142"/>
    <mergeCell ref="AE142:AJ142"/>
    <mergeCell ref="AK142:AV142"/>
    <mergeCell ref="AW142:BI142"/>
    <mergeCell ref="BJ142:BV142"/>
    <mergeCell ref="BW142:CJ142"/>
    <mergeCell ref="CK142:CU142"/>
    <mergeCell ref="CV142:DJ142"/>
    <mergeCell ref="BJ143:BV143"/>
    <mergeCell ref="BW143:CJ143"/>
    <mergeCell ref="CK143:CU143"/>
    <mergeCell ref="CV143:DJ143"/>
    <mergeCell ref="A143:AD143"/>
    <mergeCell ref="AE143:AJ143"/>
    <mergeCell ref="AK143:AV143"/>
    <mergeCell ref="AW143:BI143"/>
    <mergeCell ref="DK143:DX143"/>
    <mergeCell ref="DY143:EK143"/>
    <mergeCell ref="EL144:EX144"/>
    <mergeCell ref="EY144:FK144"/>
    <mergeCell ref="DK144:DX144"/>
    <mergeCell ref="DY144:EK144"/>
    <mergeCell ref="EL143:EX143"/>
    <mergeCell ref="EY143:FK143"/>
    <mergeCell ref="A144:AD144"/>
    <mergeCell ref="AE144:AJ144"/>
    <mergeCell ref="AK144:AV144"/>
    <mergeCell ref="AW144:BI144"/>
    <mergeCell ref="BJ144:BV144"/>
    <mergeCell ref="BW144:CJ144"/>
    <mergeCell ref="CK144:CU144"/>
    <mergeCell ref="CV144:DJ144"/>
    <mergeCell ref="BJ146:BV146"/>
    <mergeCell ref="BW146:CJ146"/>
    <mergeCell ref="CK146:CU146"/>
    <mergeCell ref="CV146:DJ146"/>
    <mergeCell ref="A146:AD146"/>
    <mergeCell ref="AE146:AJ146"/>
    <mergeCell ref="AK146:AV146"/>
    <mergeCell ref="AW146:BI146"/>
    <mergeCell ref="DK146:DX146"/>
    <mergeCell ref="DY146:EK146"/>
    <mergeCell ref="EL147:EX147"/>
    <mergeCell ref="EY147:FK147"/>
    <mergeCell ref="DK147:DX147"/>
    <mergeCell ref="DY147:EK147"/>
    <mergeCell ref="EL146:EX146"/>
    <mergeCell ref="EY146:FK146"/>
    <mergeCell ref="A147:AD147"/>
    <mergeCell ref="AE147:AJ147"/>
    <mergeCell ref="AK147:AV147"/>
    <mergeCell ref="AW147:BI147"/>
    <mergeCell ref="BJ147:BV147"/>
    <mergeCell ref="BW147:CJ147"/>
    <mergeCell ref="CK147:CU147"/>
    <mergeCell ref="CV147:DJ147"/>
    <mergeCell ref="EL148:EX148"/>
    <mergeCell ref="EY148:FK148"/>
    <mergeCell ref="A148:AD148"/>
    <mergeCell ref="AE148:AJ148"/>
    <mergeCell ref="AK148:AV148"/>
    <mergeCell ref="AW148:BI148"/>
    <mergeCell ref="BJ148:BV148"/>
    <mergeCell ref="BW148:CJ148"/>
    <mergeCell ref="CK148:CU148"/>
    <mergeCell ref="CV148:DJ148"/>
    <mergeCell ref="EL152:EX152"/>
    <mergeCell ref="EY152:FK152"/>
    <mergeCell ref="DK149:DX149"/>
    <mergeCell ref="DY149:EK149"/>
    <mergeCell ref="EL151:EX151"/>
    <mergeCell ref="EY151:FK151"/>
    <mergeCell ref="DK152:DX152"/>
    <mergeCell ref="DY152:EK152"/>
    <mergeCell ref="BJ152:BV152"/>
    <mergeCell ref="BW152:CJ152"/>
    <mergeCell ref="CK152:CU152"/>
    <mergeCell ref="CV152:DJ152"/>
    <mergeCell ref="A150:AD150"/>
    <mergeCell ref="AE150:AJ150"/>
    <mergeCell ref="A152:AD152"/>
    <mergeCell ref="AE152:AJ152"/>
    <mergeCell ref="AK152:AV152"/>
    <mergeCell ref="AW152:BI152"/>
    <mergeCell ref="DY151:EK151"/>
    <mergeCell ref="A149:AD149"/>
    <mergeCell ref="AE149:AJ149"/>
    <mergeCell ref="AK149:AV149"/>
    <mergeCell ref="AW149:BI149"/>
    <mergeCell ref="A151:AD151"/>
    <mergeCell ref="AE151:AJ151"/>
    <mergeCell ref="AK151:AV151"/>
    <mergeCell ref="AW151:BI151"/>
    <mergeCell ref="CV149:DJ149"/>
    <mergeCell ref="BJ151:BV151"/>
    <mergeCell ref="BW151:CJ151"/>
    <mergeCell ref="CK151:CU151"/>
    <mergeCell ref="CV151:DJ151"/>
    <mergeCell ref="DK151:DX151"/>
    <mergeCell ref="AK150:AV150"/>
    <mergeCell ref="AW150:BI150"/>
    <mergeCell ref="BJ150:BV150"/>
    <mergeCell ref="BW150:CJ150"/>
    <mergeCell ref="BW23:CJ23"/>
    <mergeCell ref="CK23:CU23"/>
    <mergeCell ref="CK129:CU129"/>
    <mergeCell ref="BJ149:BV149"/>
    <mergeCell ref="BW149:CJ149"/>
    <mergeCell ref="CK149:CU149"/>
    <mergeCell ref="A23:AD23"/>
    <mergeCell ref="AE23:AJ23"/>
    <mergeCell ref="AK23:AV23"/>
    <mergeCell ref="AW23:BI23"/>
    <mergeCell ref="BJ116:BV116"/>
    <mergeCell ref="BW116:CJ116"/>
    <mergeCell ref="A113:AD113"/>
    <mergeCell ref="AE113:AJ113"/>
    <mergeCell ref="AK113:AV113"/>
    <mergeCell ref="AW113:BI113"/>
    <mergeCell ref="EL150:EX150"/>
    <mergeCell ref="EY150:FK150"/>
    <mergeCell ref="CK150:CU150"/>
    <mergeCell ref="CV150:DJ150"/>
    <mergeCell ref="DK150:DX150"/>
    <mergeCell ref="DY150:EK150"/>
    <mergeCell ref="EL149:EX149"/>
    <mergeCell ref="EY149:FK149"/>
    <mergeCell ref="A116:AD116"/>
    <mergeCell ref="AE116:AJ116"/>
    <mergeCell ref="AK116:AV116"/>
    <mergeCell ref="AW116:BI116"/>
    <mergeCell ref="BJ124:BV124"/>
    <mergeCell ref="BW124:CJ124"/>
    <mergeCell ref="CK124:CU124"/>
    <mergeCell ref="CV124:DJ124"/>
    <mergeCell ref="DK23:DX23"/>
    <mergeCell ref="DY23:EK23"/>
    <mergeCell ref="EL23:EX23"/>
    <mergeCell ref="EY23:FK23"/>
    <mergeCell ref="CK116:CU116"/>
    <mergeCell ref="CV116:DJ116"/>
    <mergeCell ref="DK116:DX116"/>
    <mergeCell ref="DY116:EK116"/>
    <mergeCell ref="CV23:DJ23"/>
    <mergeCell ref="EL115:EX115"/>
    <mergeCell ref="A124:AD124"/>
    <mergeCell ref="AE124:AJ124"/>
    <mergeCell ref="AK124:AV124"/>
    <mergeCell ref="AW124:BI124"/>
    <mergeCell ref="DK124:DX124"/>
    <mergeCell ref="DY124:EK124"/>
    <mergeCell ref="EY129:FK129"/>
    <mergeCell ref="DK129:DX129"/>
    <mergeCell ref="DY129:EK129"/>
    <mergeCell ref="EL124:EX124"/>
    <mergeCell ref="EY124:FK124"/>
    <mergeCell ref="DK127:DX127"/>
    <mergeCell ref="DY127:EK127"/>
    <mergeCell ref="EL126:EX126"/>
    <mergeCell ref="EY126:FK126"/>
    <mergeCell ref="DK126:DX126"/>
    <mergeCell ref="AE129:AJ129"/>
    <mergeCell ref="AK129:AV129"/>
    <mergeCell ref="AW129:BI129"/>
    <mergeCell ref="BJ129:BV129"/>
    <mergeCell ref="BW129:CJ129"/>
    <mergeCell ref="EL129:EX129"/>
    <mergeCell ref="CV129:DJ129"/>
    <mergeCell ref="BJ145:BV145"/>
    <mergeCell ref="BW145:CJ145"/>
    <mergeCell ref="CK145:CU145"/>
    <mergeCell ref="CV145:DJ145"/>
    <mergeCell ref="A145:AD145"/>
    <mergeCell ref="AE145:AJ145"/>
    <mergeCell ref="AK145:AV145"/>
    <mergeCell ref="AW145:BI145"/>
    <mergeCell ref="A129:AD129"/>
    <mergeCell ref="DK145:DX145"/>
    <mergeCell ref="DY145:EK145"/>
    <mergeCell ref="EL153:EX153"/>
    <mergeCell ref="EY153:FK153"/>
    <mergeCell ref="DK153:DX153"/>
    <mergeCell ref="DY153:EK153"/>
    <mergeCell ref="EL145:EX145"/>
    <mergeCell ref="EY145:FK145"/>
    <mergeCell ref="DK148:DX148"/>
    <mergeCell ref="DY148:EK148"/>
    <mergeCell ref="A153:AD153"/>
    <mergeCell ref="AE153:AJ153"/>
    <mergeCell ref="AK153:AV153"/>
    <mergeCell ref="AW153:BI153"/>
    <mergeCell ref="BJ153:BV153"/>
    <mergeCell ref="BW153:CJ153"/>
    <mergeCell ref="CK153:CU153"/>
    <mergeCell ref="CV153:DJ153"/>
    <mergeCell ref="EL154:EX154"/>
    <mergeCell ref="EY154:FK154"/>
    <mergeCell ref="A154:AD154"/>
    <mergeCell ref="AE154:AJ154"/>
    <mergeCell ref="AK154:AV154"/>
    <mergeCell ref="AW154:BI154"/>
    <mergeCell ref="BJ154:BV154"/>
    <mergeCell ref="BW154:CJ154"/>
    <mergeCell ref="CK154:CU154"/>
    <mergeCell ref="CV154:DJ154"/>
    <mergeCell ref="DK154:DX154"/>
    <mergeCell ref="DY154:EK154"/>
    <mergeCell ref="EL182:EX182"/>
    <mergeCell ref="EY182:FK182"/>
    <mergeCell ref="DK156:DX156"/>
    <mergeCell ref="DY156:EK156"/>
    <mergeCell ref="EL156:EX156"/>
    <mergeCell ref="EY156:FK156"/>
    <mergeCell ref="BJ182:BV182"/>
    <mergeCell ref="BW182:CJ182"/>
    <mergeCell ref="CK182:CU182"/>
    <mergeCell ref="CV182:DJ182"/>
    <mergeCell ref="BJ157:BV157"/>
    <mergeCell ref="BW157:CJ157"/>
    <mergeCell ref="BJ159:BV159"/>
    <mergeCell ref="BW159:CJ159"/>
    <mergeCell ref="CK168:CU168"/>
    <mergeCell ref="CV168:DJ168"/>
    <mergeCell ref="AK168:AV168"/>
    <mergeCell ref="AW168:BI168"/>
    <mergeCell ref="BJ168:BV168"/>
    <mergeCell ref="BW168:CJ168"/>
    <mergeCell ref="DK157:DX157"/>
    <mergeCell ref="DY157:EK157"/>
    <mergeCell ref="A182:AD182"/>
    <mergeCell ref="AE182:AJ182"/>
    <mergeCell ref="AK182:AV182"/>
    <mergeCell ref="AW182:BI182"/>
    <mergeCell ref="A157:AD157"/>
    <mergeCell ref="AE157:AJ157"/>
    <mergeCell ref="A158:AD158"/>
    <mergeCell ref="AE158:AJ158"/>
    <mergeCell ref="A168:AD168"/>
    <mergeCell ref="AE168:AJ168"/>
    <mergeCell ref="DK155:DX155"/>
    <mergeCell ref="DY155:EK155"/>
    <mergeCell ref="A156:AD156"/>
    <mergeCell ref="AE156:AJ156"/>
    <mergeCell ref="AK156:AV156"/>
    <mergeCell ref="AW156:BI156"/>
    <mergeCell ref="A155:AD155"/>
    <mergeCell ref="AE155:AJ155"/>
    <mergeCell ref="AK155:AV155"/>
    <mergeCell ref="AW155:BI155"/>
    <mergeCell ref="EL155:EX155"/>
    <mergeCell ref="EY155:FK155"/>
    <mergeCell ref="BJ156:BV156"/>
    <mergeCell ref="BW156:CJ156"/>
    <mergeCell ref="CK156:CU156"/>
    <mergeCell ref="CV156:DJ156"/>
    <mergeCell ref="BJ155:BV155"/>
    <mergeCell ref="BW155:CJ155"/>
    <mergeCell ref="CK155:CU155"/>
    <mergeCell ref="CV155:DJ155"/>
    <mergeCell ref="AK157:AV157"/>
    <mergeCell ref="AW157:BI157"/>
    <mergeCell ref="EL157:EX157"/>
    <mergeCell ref="EY157:FK157"/>
    <mergeCell ref="CK158:CU158"/>
    <mergeCell ref="CV158:DJ158"/>
    <mergeCell ref="CK157:CU157"/>
    <mergeCell ref="CV157:DJ157"/>
    <mergeCell ref="AK158:AV158"/>
    <mergeCell ref="AW158:BI158"/>
    <mergeCell ref="BJ158:BV158"/>
    <mergeCell ref="BW158:CJ158"/>
    <mergeCell ref="A159:AD159"/>
    <mergeCell ref="AE159:AJ159"/>
    <mergeCell ref="AK159:AV159"/>
    <mergeCell ref="AW159:BI159"/>
    <mergeCell ref="EL159:EX159"/>
    <mergeCell ref="EY159:FK159"/>
    <mergeCell ref="DK158:DX158"/>
    <mergeCell ref="DY158:EK158"/>
    <mergeCell ref="EL158:EX158"/>
    <mergeCell ref="EY158:FK158"/>
    <mergeCell ref="CK159:CU159"/>
    <mergeCell ref="CV159:DJ159"/>
    <mergeCell ref="DK159:DX159"/>
    <mergeCell ref="DY159:EK159"/>
    <mergeCell ref="BJ160:BV160"/>
    <mergeCell ref="BW160:CJ160"/>
    <mergeCell ref="CK160:CU160"/>
    <mergeCell ref="CV160:DJ160"/>
    <mergeCell ref="A160:AD160"/>
    <mergeCell ref="AE160:AJ160"/>
    <mergeCell ref="AK160:AV160"/>
    <mergeCell ref="AW160:BI160"/>
    <mergeCell ref="DK160:DX160"/>
    <mergeCell ref="DY160:EK160"/>
    <mergeCell ref="EL161:EX161"/>
    <mergeCell ref="EY161:FK161"/>
    <mergeCell ref="DK161:DX161"/>
    <mergeCell ref="DY161:EK161"/>
    <mergeCell ref="EL160:EX160"/>
    <mergeCell ref="EY160:FK160"/>
    <mergeCell ref="A161:AD161"/>
    <mergeCell ref="AE161:AJ161"/>
    <mergeCell ref="AK161:AV161"/>
    <mergeCell ref="AW161:BI161"/>
    <mergeCell ref="BJ161:BV161"/>
    <mergeCell ref="BW161:CJ161"/>
    <mergeCell ref="CK161:CU161"/>
    <mergeCell ref="CV161:DJ161"/>
    <mergeCell ref="BJ162:BV162"/>
    <mergeCell ref="BW162:CJ162"/>
    <mergeCell ref="CK162:CU162"/>
    <mergeCell ref="CV162:DJ162"/>
    <mergeCell ref="A162:AD162"/>
    <mergeCell ref="AE162:AJ162"/>
    <mergeCell ref="AK162:AV162"/>
    <mergeCell ref="AW162:BI162"/>
    <mergeCell ref="DK162:DX162"/>
    <mergeCell ref="DY162:EK162"/>
    <mergeCell ref="EL163:EX163"/>
    <mergeCell ref="EY163:FK163"/>
    <mergeCell ref="DK163:DX163"/>
    <mergeCell ref="DY163:EK163"/>
    <mergeCell ref="EL162:EX162"/>
    <mergeCell ref="EY162:FK162"/>
    <mergeCell ref="A163:AD163"/>
    <mergeCell ref="AE163:AJ163"/>
    <mergeCell ref="AK163:AV163"/>
    <mergeCell ref="AW163:BI163"/>
    <mergeCell ref="BJ163:BV163"/>
    <mergeCell ref="BW163:CJ163"/>
    <mergeCell ref="CK163:CU163"/>
    <mergeCell ref="CV163:DJ163"/>
    <mergeCell ref="EL164:EX164"/>
    <mergeCell ref="EY164:FK164"/>
    <mergeCell ref="A164:AD164"/>
    <mergeCell ref="AE164:AJ164"/>
    <mergeCell ref="AK164:AV164"/>
    <mergeCell ref="AW164:BI164"/>
    <mergeCell ref="BJ164:BV164"/>
    <mergeCell ref="BW164:CJ164"/>
    <mergeCell ref="CK164:CU164"/>
    <mergeCell ref="CV164:DJ164"/>
    <mergeCell ref="DK164:DX164"/>
    <mergeCell ref="DY164:EK164"/>
    <mergeCell ref="A181:AD181"/>
    <mergeCell ref="AE181:AJ181"/>
    <mergeCell ref="AK181:AV181"/>
    <mergeCell ref="AW181:BI181"/>
    <mergeCell ref="DK165:DX165"/>
    <mergeCell ref="DY165:EK165"/>
    <mergeCell ref="DK166:DX166"/>
    <mergeCell ref="DY166:EK166"/>
    <mergeCell ref="EL181:EX181"/>
    <mergeCell ref="EY181:FK181"/>
    <mergeCell ref="BJ181:BV181"/>
    <mergeCell ref="BW181:CJ181"/>
    <mergeCell ref="CK181:CU181"/>
    <mergeCell ref="CV181:DJ181"/>
    <mergeCell ref="DK181:DX181"/>
    <mergeCell ref="DY181:EK181"/>
    <mergeCell ref="EL165:EX165"/>
    <mergeCell ref="EY165:FK165"/>
    <mergeCell ref="A165:AD165"/>
    <mergeCell ref="AE165:AJ165"/>
    <mergeCell ref="AK165:AV165"/>
    <mergeCell ref="AW165:BI165"/>
    <mergeCell ref="BJ165:BV165"/>
    <mergeCell ref="BW165:CJ165"/>
    <mergeCell ref="CK165:CU165"/>
    <mergeCell ref="CV165:DJ165"/>
    <mergeCell ref="EL166:EX166"/>
    <mergeCell ref="EY166:FK166"/>
    <mergeCell ref="A166:AD166"/>
    <mergeCell ref="AE166:AJ166"/>
    <mergeCell ref="AK166:AV166"/>
    <mergeCell ref="AW166:BI166"/>
    <mergeCell ref="BJ166:BV166"/>
    <mergeCell ref="BW166:CJ166"/>
    <mergeCell ref="CK166:CU166"/>
    <mergeCell ref="CV166:DJ166"/>
    <mergeCell ref="BJ167:BV167"/>
    <mergeCell ref="BW167:CJ167"/>
    <mergeCell ref="CK167:CU167"/>
    <mergeCell ref="CV167:DJ167"/>
    <mergeCell ref="A167:AD167"/>
    <mergeCell ref="AE167:AJ167"/>
    <mergeCell ref="AK167:AV167"/>
    <mergeCell ref="AW167:BI167"/>
    <mergeCell ref="DK167:DX167"/>
    <mergeCell ref="DY167:EK167"/>
    <mergeCell ref="EL169:EX169"/>
    <mergeCell ref="EY169:FK169"/>
    <mergeCell ref="DK169:DX169"/>
    <mergeCell ref="DY169:EK169"/>
    <mergeCell ref="EL167:EX167"/>
    <mergeCell ref="EY167:FK167"/>
    <mergeCell ref="EL168:EX168"/>
    <mergeCell ref="EY168:FK168"/>
    <mergeCell ref="A169:AD169"/>
    <mergeCell ref="AE169:AJ169"/>
    <mergeCell ref="AK169:AV169"/>
    <mergeCell ref="AW169:BI169"/>
    <mergeCell ref="BJ169:BV169"/>
    <mergeCell ref="BW169:CJ169"/>
    <mergeCell ref="CK169:CU169"/>
    <mergeCell ref="CV169:DJ169"/>
    <mergeCell ref="EL170:EX170"/>
    <mergeCell ref="EY170:FK170"/>
    <mergeCell ref="A170:AD170"/>
    <mergeCell ref="AE170:AJ170"/>
    <mergeCell ref="AK170:AV170"/>
    <mergeCell ref="AW170:BI170"/>
    <mergeCell ref="BJ170:BV170"/>
    <mergeCell ref="BW170:CJ170"/>
    <mergeCell ref="CK170:CU170"/>
    <mergeCell ref="CV170:DJ170"/>
    <mergeCell ref="DK170:DX170"/>
    <mergeCell ref="DY170:EK170"/>
    <mergeCell ref="BJ180:BV180"/>
    <mergeCell ref="BW180:CJ180"/>
    <mergeCell ref="CK180:CU180"/>
    <mergeCell ref="CV180:DJ180"/>
    <mergeCell ref="DK180:DX180"/>
    <mergeCell ref="DY180:EK180"/>
    <mergeCell ref="CK171:CU171"/>
    <mergeCell ref="CV171:DJ171"/>
    <mergeCell ref="A180:AD180"/>
    <mergeCell ref="AE180:AJ180"/>
    <mergeCell ref="AK180:AV180"/>
    <mergeCell ref="AW180:BI180"/>
    <mergeCell ref="BJ173:BV173"/>
    <mergeCell ref="BW173:CJ173"/>
    <mergeCell ref="A173:AD173"/>
    <mergeCell ref="AE173:AJ173"/>
    <mergeCell ref="A172:AD172"/>
    <mergeCell ref="AE172:AJ172"/>
    <mergeCell ref="AK172:AV172"/>
    <mergeCell ref="AW172:BI172"/>
    <mergeCell ref="A171:AD171"/>
    <mergeCell ref="AE171:AJ171"/>
    <mergeCell ref="AK171:AV171"/>
    <mergeCell ref="AW171:BI171"/>
    <mergeCell ref="EL171:EX171"/>
    <mergeCell ref="EY171:FK171"/>
    <mergeCell ref="BJ172:BV172"/>
    <mergeCell ref="BW172:CJ172"/>
    <mergeCell ref="CK172:CU172"/>
    <mergeCell ref="CV172:DJ172"/>
    <mergeCell ref="BJ171:BV171"/>
    <mergeCell ref="BW171:CJ171"/>
    <mergeCell ref="DK171:DX171"/>
    <mergeCell ref="DY171:EK171"/>
    <mergeCell ref="AK173:AV173"/>
    <mergeCell ref="AW173:BI173"/>
    <mergeCell ref="EL173:EX173"/>
    <mergeCell ref="EY173:FK173"/>
    <mergeCell ref="DK172:DX172"/>
    <mergeCell ref="DY172:EK172"/>
    <mergeCell ref="EL172:EX172"/>
    <mergeCell ref="EY172:FK172"/>
    <mergeCell ref="CK173:CU173"/>
    <mergeCell ref="CV173:DJ173"/>
    <mergeCell ref="DK173:DX173"/>
    <mergeCell ref="DY173:EK173"/>
    <mergeCell ref="EY174:FK174"/>
    <mergeCell ref="A174:AD174"/>
    <mergeCell ref="AE174:AJ174"/>
    <mergeCell ref="AK174:AV174"/>
    <mergeCell ref="AW174:BI174"/>
    <mergeCell ref="BJ174:BV174"/>
    <mergeCell ref="BW174:CJ174"/>
    <mergeCell ref="CK174:CU174"/>
    <mergeCell ref="CV174:DJ174"/>
    <mergeCell ref="DK174:DX174"/>
    <mergeCell ref="DY174:EK174"/>
    <mergeCell ref="DY175:EK175"/>
    <mergeCell ref="EL175:EX175"/>
    <mergeCell ref="EL174:EX174"/>
    <mergeCell ref="EY175:FK175"/>
    <mergeCell ref="AE175:AJ175"/>
    <mergeCell ref="AK175:AV175"/>
    <mergeCell ref="AW175:BI175"/>
    <mergeCell ref="BJ175:BV175"/>
    <mergeCell ref="BW175:CJ175"/>
    <mergeCell ref="A175:AD175"/>
    <mergeCell ref="CK175:CU175"/>
    <mergeCell ref="CV175:DJ175"/>
    <mergeCell ref="DK175:DX175"/>
    <mergeCell ref="BJ176:BV176"/>
    <mergeCell ref="BW176:CJ176"/>
    <mergeCell ref="CK176:CU176"/>
    <mergeCell ref="CV176:DJ176"/>
    <mergeCell ref="A176:AD176"/>
    <mergeCell ref="AE176:AJ176"/>
    <mergeCell ref="AK176:AV176"/>
    <mergeCell ref="AW176:BI176"/>
    <mergeCell ref="DK176:DX176"/>
    <mergeCell ref="DY176:EK176"/>
    <mergeCell ref="EL177:EX177"/>
    <mergeCell ref="EY177:FK177"/>
    <mergeCell ref="DK177:DX177"/>
    <mergeCell ref="DY177:EK177"/>
    <mergeCell ref="EL176:EX176"/>
    <mergeCell ref="EY176:FK176"/>
    <mergeCell ref="A177:AD177"/>
    <mergeCell ref="AE177:AJ177"/>
    <mergeCell ref="AK177:AV177"/>
    <mergeCell ref="AW177:BI177"/>
    <mergeCell ref="BJ177:BV177"/>
    <mergeCell ref="BW177:CJ177"/>
    <mergeCell ref="CK177:CU177"/>
    <mergeCell ref="CV177:DJ177"/>
    <mergeCell ref="BJ178:BV178"/>
    <mergeCell ref="BW178:CJ178"/>
    <mergeCell ref="CK178:CU178"/>
    <mergeCell ref="CV178:DJ178"/>
    <mergeCell ref="A178:AD178"/>
    <mergeCell ref="AE178:AJ178"/>
    <mergeCell ref="AK178:AV178"/>
    <mergeCell ref="AW178:BI178"/>
    <mergeCell ref="DK178:DX178"/>
    <mergeCell ref="DY178:EK178"/>
    <mergeCell ref="EL183:EX183"/>
    <mergeCell ref="EY183:FK183"/>
    <mergeCell ref="DK183:DX183"/>
    <mergeCell ref="DY183:EK183"/>
    <mergeCell ref="EL178:EX178"/>
    <mergeCell ref="EY178:FK178"/>
    <mergeCell ref="EL180:EX180"/>
    <mergeCell ref="EY180:FK180"/>
    <mergeCell ref="DK182:DX182"/>
    <mergeCell ref="DY182:EK182"/>
    <mergeCell ref="A183:AD183"/>
    <mergeCell ref="AE183:AJ183"/>
    <mergeCell ref="AK183:AV183"/>
    <mergeCell ref="AW183:BI183"/>
    <mergeCell ref="BJ183:BV183"/>
    <mergeCell ref="BW183:CJ183"/>
    <mergeCell ref="CK183:CU183"/>
    <mergeCell ref="CV183:DJ183"/>
    <mergeCell ref="BJ184:BV184"/>
    <mergeCell ref="BW184:CJ184"/>
    <mergeCell ref="CK184:CU184"/>
    <mergeCell ref="CV184:DJ184"/>
    <mergeCell ref="A184:AD184"/>
    <mergeCell ref="AE184:AJ184"/>
    <mergeCell ref="AK184:AV184"/>
    <mergeCell ref="AW184:BI184"/>
    <mergeCell ref="DK184:DX184"/>
    <mergeCell ref="DY184:EK184"/>
    <mergeCell ref="EL185:EX185"/>
    <mergeCell ref="EY185:FK185"/>
    <mergeCell ref="DK185:DX185"/>
    <mergeCell ref="DY185:EK185"/>
    <mergeCell ref="EL184:EX184"/>
    <mergeCell ref="EY184:FK184"/>
    <mergeCell ref="A185:AD185"/>
    <mergeCell ref="AE185:AJ185"/>
    <mergeCell ref="AK185:AV185"/>
    <mergeCell ref="AW185:BI185"/>
    <mergeCell ref="BJ185:BV185"/>
    <mergeCell ref="BW185:CJ185"/>
    <mergeCell ref="CK185:CU185"/>
    <mergeCell ref="CV185:DJ185"/>
    <mergeCell ref="BJ186:BV186"/>
    <mergeCell ref="BW186:CJ186"/>
    <mergeCell ref="CK186:CU186"/>
    <mergeCell ref="CV186:DJ186"/>
    <mergeCell ref="A186:AD186"/>
    <mergeCell ref="AE186:AJ186"/>
    <mergeCell ref="AK186:AV186"/>
    <mergeCell ref="AW186:BI186"/>
    <mergeCell ref="DK186:DX186"/>
    <mergeCell ref="DY186:EK186"/>
    <mergeCell ref="EL187:EX187"/>
    <mergeCell ref="EY187:FK187"/>
    <mergeCell ref="DK187:DX187"/>
    <mergeCell ref="DY187:EK187"/>
    <mergeCell ref="EL186:EX186"/>
    <mergeCell ref="EY186:FK186"/>
    <mergeCell ref="A187:AD187"/>
    <mergeCell ref="AE187:AJ187"/>
    <mergeCell ref="AK187:AV187"/>
    <mergeCell ref="AW187:BI187"/>
    <mergeCell ref="BJ187:BV187"/>
    <mergeCell ref="BW187:CJ187"/>
    <mergeCell ref="CK187:CU187"/>
    <mergeCell ref="CV187:DJ187"/>
    <mergeCell ref="BJ188:BV188"/>
    <mergeCell ref="BW188:CJ188"/>
    <mergeCell ref="CK188:CU188"/>
    <mergeCell ref="CV188:DJ188"/>
    <mergeCell ref="A188:AD188"/>
    <mergeCell ref="AE188:AJ188"/>
    <mergeCell ref="AK188:AV188"/>
    <mergeCell ref="AW188:BI188"/>
    <mergeCell ref="DK188:DX188"/>
    <mergeCell ref="DY188:EK188"/>
    <mergeCell ref="EL189:EX189"/>
    <mergeCell ref="EY189:FK189"/>
    <mergeCell ref="DK189:DX189"/>
    <mergeCell ref="DY189:EK189"/>
    <mergeCell ref="EL188:EX188"/>
    <mergeCell ref="EY188:FK188"/>
    <mergeCell ref="A189:AD189"/>
    <mergeCell ref="AE189:AJ189"/>
    <mergeCell ref="AK189:AV189"/>
    <mergeCell ref="AW189:BI189"/>
    <mergeCell ref="BJ189:BV189"/>
    <mergeCell ref="BW189:CJ189"/>
    <mergeCell ref="CK189:CU189"/>
    <mergeCell ref="CV189:DJ189"/>
    <mergeCell ref="BJ190:BV190"/>
    <mergeCell ref="BW190:CJ190"/>
    <mergeCell ref="CK190:CU190"/>
    <mergeCell ref="CV190:DJ190"/>
    <mergeCell ref="A190:AD190"/>
    <mergeCell ref="AE190:AJ190"/>
    <mergeCell ref="AK190:AV190"/>
    <mergeCell ref="AW190:BI190"/>
    <mergeCell ref="DK190:DX190"/>
    <mergeCell ref="DY190:EK190"/>
    <mergeCell ref="EL191:EX191"/>
    <mergeCell ref="EY191:FK191"/>
    <mergeCell ref="DK191:DX191"/>
    <mergeCell ref="DY191:EK191"/>
    <mergeCell ref="EL190:EX190"/>
    <mergeCell ref="EY190:FK190"/>
    <mergeCell ref="A191:AD191"/>
    <mergeCell ref="AE191:AJ191"/>
    <mergeCell ref="AK191:AV191"/>
    <mergeCell ref="AW191:BI191"/>
    <mergeCell ref="BJ191:BV191"/>
    <mergeCell ref="BW191:CJ191"/>
    <mergeCell ref="CK191:CU191"/>
    <mergeCell ref="CV191:DJ191"/>
    <mergeCell ref="BJ192:BV192"/>
    <mergeCell ref="BW192:CJ192"/>
    <mergeCell ref="CK192:CU192"/>
    <mergeCell ref="CV192:DJ192"/>
    <mergeCell ref="A192:AD192"/>
    <mergeCell ref="AE192:AJ192"/>
    <mergeCell ref="AK192:AV192"/>
    <mergeCell ref="AW192:BI192"/>
    <mergeCell ref="DK192:DX192"/>
    <mergeCell ref="DY192:EK192"/>
    <mergeCell ref="EL194:EX194"/>
    <mergeCell ref="EY194:FK194"/>
    <mergeCell ref="DY194:EK194"/>
    <mergeCell ref="EL192:EX192"/>
    <mergeCell ref="EY192:FK192"/>
    <mergeCell ref="EL193:EX193"/>
    <mergeCell ref="EY193:FK193"/>
    <mergeCell ref="DK193:DX193"/>
    <mergeCell ref="AW194:BI194"/>
    <mergeCell ref="BJ194:BV194"/>
    <mergeCell ref="BW194:CJ194"/>
    <mergeCell ref="CK194:CU194"/>
    <mergeCell ref="CV194:DJ194"/>
    <mergeCell ref="DK194:DX194"/>
    <mergeCell ref="BJ195:BV195"/>
    <mergeCell ref="BW195:CJ195"/>
    <mergeCell ref="CK195:CU195"/>
    <mergeCell ref="CV195:DJ195"/>
    <mergeCell ref="DK195:DX195"/>
    <mergeCell ref="A195:AD195"/>
    <mergeCell ref="AE195:AJ195"/>
    <mergeCell ref="AK195:AV195"/>
    <mergeCell ref="AW195:BI195"/>
    <mergeCell ref="DY195:EK195"/>
    <mergeCell ref="EL196:EX196"/>
    <mergeCell ref="EY196:FK196"/>
    <mergeCell ref="DK196:DX196"/>
    <mergeCell ref="DY196:EK196"/>
    <mergeCell ref="EL195:EX195"/>
    <mergeCell ref="EY195:FK195"/>
    <mergeCell ref="A196:AD196"/>
    <mergeCell ref="AE196:AJ196"/>
    <mergeCell ref="AK196:AV196"/>
    <mergeCell ref="AW196:BI196"/>
    <mergeCell ref="BJ196:BV196"/>
    <mergeCell ref="BW196:CJ196"/>
    <mergeCell ref="CK196:CU196"/>
    <mergeCell ref="CV196:DJ196"/>
    <mergeCell ref="BJ198:BV198"/>
    <mergeCell ref="BW198:CJ198"/>
    <mergeCell ref="CK198:CU198"/>
    <mergeCell ref="CV198:DJ198"/>
    <mergeCell ref="A198:AD198"/>
    <mergeCell ref="AE198:AJ198"/>
    <mergeCell ref="AK198:AV198"/>
    <mergeCell ref="AW198:BI198"/>
    <mergeCell ref="DK198:DX198"/>
    <mergeCell ref="DY198:EK198"/>
    <mergeCell ref="EL199:EX199"/>
    <mergeCell ref="EY199:FK199"/>
    <mergeCell ref="DK199:DX199"/>
    <mergeCell ref="DY199:EK199"/>
    <mergeCell ref="EL198:EX198"/>
    <mergeCell ref="EY198:FK198"/>
    <mergeCell ref="A199:AD199"/>
    <mergeCell ref="AE199:AJ199"/>
    <mergeCell ref="AK199:AV199"/>
    <mergeCell ref="AW199:BI199"/>
    <mergeCell ref="BJ199:BV199"/>
    <mergeCell ref="BW199:CJ199"/>
    <mergeCell ref="CK199:CU199"/>
    <mergeCell ref="CV199:DJ199"/>
    <mergeCell ref="BJ200:BV200"/>
    <mergeCell ref="BW200:CJ200"/>
    <mergeCell ref="CK200:CU200"/>
    <mergeCell ref="CV200:DJ200"/>
    <mergeCell ref="A200:AD200"/>
    <mergeCell ref="AE200:AJ200"/>
    <mergeCell ref="AK200:AV200"/>
    <mergeCell ref="AW200:BI200"/>
    <mergeCell ref="DK200:DX200"/>
    <mergeCell ref="DY200:EK200"/>
    <mergeCell ref="EL201:EX201"/>
    <mergeCell ref="EY201:FK201"/>
    <mergeCell ref="DK201:DX201"/>
    <mergeCell ref="DY201:EK201"/>
    <mergeCell ref="EL200:EX200"/>
    <mergeCell ref="EY200:FK200"/>
    <mergeCell ref="A201:AD201"/>
    <mergeCell ref="AE201:AJ201"/>
    <mergeCell ref="AK201:AV201"/>
    <mergeCell ref="AW201:BI201"/>
    <mergeCell ref="BJ201:BV201"/>
    <mergeCell ref="BW201:CJ201"/>
    <mergeCell ref="CK201:CU201"/>
    <mergeCell ref="CV201:DJ201"/>
    <mergeCell ref="BJ202:BV202"/>
    <mergeCell ref="BW202:CJ202"/>
    <mergeCell ref="CK202:CU202"/>
    <mergeCell ref="CV202:DJ202"/>
    <mergeCell ref="A202:AD202"/>
    <mergeCell ref="AE202:AJ202"/>
    <mergeCell ref="AK202:AV202"/>
    <mergeCell ref="AW202:BI202"/>
    <mergeCell ref="DK202:DX202"/>
    <mergeCell ref="DY202:EK202"/>
    <mergeCell ref="EL204:EX204"/>
    <mergeCell ref="EY204:FK204"/>
    <mergeCell ref="DK204:DX204"/>
    <mergeCell ref="DY204:EK204"/>
    <mergeCell ref="EY203:FK203"/>
    <mergeCell ref="EL202:EX202"/>
    <mergeCell ref="EY202:FK202"/>
    <mergeCell ref="A204:AD204"/>
    <mergeCell ref="AE204:AJ204"/>
    <mergeCell ref="AK204:AV204"/>
    <mergeCell ref="AW204:BI204"/>
    <mergeCell ref="BJ204:BV204"/>
    <mergeCell ref="BW204:CJ204"/>
    <mergeCell ref="CK204:CU204"/>
    <mergeCell ref="CV204:DJ204"/>
    <mergeCell ref="BJ205:BV205"/>
    <mergeCell ref="BW205:CJ205"/>
    <mergeCell ref="CK205:CU205"/>
    <mergeCell ref="CV205:DJ205"/>
    <mergeCell ref="A205:AD205"/>
    <mergeCell ref="AE205:AJ205"/>
    <mergeCell ref="AK205:AV205"/>
    <mergeCell ref="AW205:BI205"/>
    <mergeCell ref="DK205:DX205"/>
    <mergeCell ref="DY205:EK205"/>
    <mergeCell ref="EL206:EX206"/>
    <mergeCell ref="EY206:FK206"/>
    <mergeCell ref="DK206:DX206"/>
    <mergeCell ref="DY206:EK206"/>
    <mergeCell ref="EL205:EX205"/>
    <mergeCell ref="EY205:FK205"/>
    <mergeCell ref="A206:AD206"/>
    <mergeCell ref="AE206:AJ206"/>
    <mergeCell ref="AK206:AV206"/>
    <mergeCell ref="AW206:BI206"/>
    <mergeCell ref="BJ206:BV206"/>
    <mergeCell ref="BW206:CJ206"/>
    <mergeCell ref="CK206:CU206"/>
    <mergeCell ref="CV206:DJ206"/>
    <mergeCell ref="BJ207:BV207"/>
    <mergeCell ref="BW207:CJ207"/>
    <mergeCell ref="CK207:CU207"/>
    <mergeCell ref="CV207:DJ207"/>
    <mergeCell ref="A207:AD207"/>
    <mergeCell ref="AE207:AJ207"/>
    <mergeCell ref="AK207:AV207"/>
    <mergeCell ref="AW207:BI207"/>
    <mergeCell ref="DK207:DX207"/>
    <mergeCell ref="DY207:EK207"/>
    <mergeCell ref="EL208:EX208"/>
    <mergeCell ref="EY208:FK208"/>
    <mergeCell ref="DK208:DX208"/>
    <mergeCell ref="DY208:EK208"/>
    <mergeCell ref="EL207:EX207"/>
    <mergeCell ref="EY207:FK207"/>
    <mergeCell ref="A208:AD208"/>
    <mergeCell ref="AE208:AJ208"/>
    <mergeCell ref="AK208:AV208"/>
    <mergeCell ref="AW208:BI208"/>
    <mergeCell ref="BJ208:BV208"/>
    <mergeCell ref="BW208:CJ208"/>
    <mergeCell ref="CK208:CU208"/>
    <mergeCell ref="CV208:DJ208"/>
    <mergeCell ref="BJ209:BV209"/>
    <mergeCell ref="BW209:CJ209"/>
    <mergeCell ref="CK209:CU209"/>
    <mergeCell ref="CV209:DJ209"/>
    <mergeCell ref="A209:AD209"/>
    <mergeCell ref="AE209:AJ209"/>
    <mergeCell ref="AK209:AV209"/>
    <mergeCell ref="AW209:BI209"/>
    <mergeCell ref="DK209:DX209"/>
    <mergeCell ref="DY209:EK209"/>
    <mergeCell ref="EL210:EX210"/>
    <mergeCell ref="EY210:FK210"/>
    <mergeCell ref="DK210:DX210"/>
    <mergeCell ref="DY210:EK210"/>
    <mergeCell ref="EL209:EX209"/>
    <mergeCell ref="EY209:FK209"/>
    <mergeCell ref="A210:AD210"/>
    <mergeCell ref="AE210:AJ210"/>
    <mergeCell ref="AK210:AV210"/>
    <mergeCell ref="AW210:BI210"/>
    <mergeCell ref="BJ210:BV210"/>
    <mergeCell ref="BW210:CJ210"/>
    <mergeCell ref="CK210:CU210"/>
    <mergeCell ref="CV210:DJ210"/>
    <mergeCell ref="BJ211:BV211"/>
    <mergeCell ref="BW211:CJ211"/>
    <mergeCell ref="CK211:CU211"/>
    <mergeCell ref="CV211:DJ211"/>
    <mergeCell ref="A211:AD211"/>
    <mergeCell ref="AE211:AJ211"/>
    <mergeCell ref="AK211:AV211"/>
    <mergeCell ref="AW211:BI211"/>
    <mergeCell ref="DK211:DX211"/>
    <mergeCell ref="DY211:EK211"/>
    <mergeCell ref="EL212:EX212"/>
    <mergeCell ref="EY212:FK212"/>
    <mergeCell ref="DK212:DX212"/>
    <mergeCell ref="DY212:EK212"/>
    <mergeCell ref="EL211:EX211"/>
    <mergeCell ref="EY211:FK211"/>
    <mergeCell ref="A212:AD212"/>
    <mergeCell ref="AE212:AJ212"/>
    <mergeCell ref="AK212:AV212"/>
    <mergeCell ref="AW212:BI212"/>
    <mergeCell ref="BJ212:BV212"/>
    <mergeCell ref="BW212:CJ212"/>
    <mergeCell ref="CK212:CU212"/>
    <mergeCell ref="CV212:DJ212"/>
    <mergeCell ref="BJ213:BV213"/>
    <mergeCell ref="BW213:CJ213"/>
    <mergeCell ref="CK213:CU213"/>
    <mergeCell ref="CV213:DJ213"/>
    <mergeCell ref="A213:AD213"/>
    <mergeCell ref="AE213:AJ213"/>
    <mergeCell ref="AK213:AV213"/>
    <mergeCell ref="AW213:BI213"/>
    <mergeCell ref="DK213:DX213"/>
    <mergeCell ref="DY213:EK213"/>
    <mergeCell ref="EL214:EX214"/>
    <mergeCell ref="EY214:FK214"/>
    <mergeCell ref="DK214:DX214"/>
    <mergeCell ref="DY214:EK214"/>
    <mergeCell ref="EL213:EX213"/>
    <mergeCell ref="EY213:FK213"/>
    <mergeCell ref="A214:AD214"/>
    <mergeCell ref="AE214:AJ214"/>
    <mergeCell ref="AK214:AV214"/>
    <mergeCell ref="AW214:BI214"/>
    <mergeCell ref="BJ214:BV214"/>
    <mergeCell ref="BW214:CJ214"/>
    <mergeCell ref="CK214:CU214"/>
    <mergeCell ref="CV214:DJ214"/>
    <mergeCell ref="BJ215:BV215"/>
    <mergeCell ref="BW215:CJ215"/>
    <mergeCell ref="CK215:CU215"/>
    <mergeCell ref="CV215:DJ215"/>
    <mergeCell ref="A215:AD215"/>
    <mergeCell ref="AE215:AJ215"/>
    <mergeCell ref="AK215:AV215"/>
    <mergeCell ref="AW215:BI215"/>
    <mergeCell ref="DK215:DX215"/>
    <mergeCell ref="DY215:EK215"/>
    <mergeCell ref="EL216:EX216"/>
    <mergeCell ref="EY216:FK216"/>
    <mergeCell ref="DK216:DX216"/>
    <mergeCell ref="DY216:EK216"/>
    <mergeCell ref="EL215:EX215"/>
    <mergeCell ref="EY215:FK215"/>
    <mergeCell ref="A216:AD216"/>
    <mergeCell ref="AE216:AJ216"/>
    <mergeCell ref="AK216:AV216"/>
    <mergeCell ref="AW216:BI216"/>
    <mergeCell ref="BJ216:BV216"/>
    <mergeCell ref="BW216:CJ216"/>
    <mergeCell ref="CK216:CU216"/>
    <mergeCell ref="CV216:DJ216"/>
    <mergeCell ref="BJ217:BV217"/>
    <mergeCell ref="BW217:CJ217"/>
    <mergeCell ref="CK217:CU217"/>
    <mergeCell ref="CV217:DJ217"/>
    <mergeCell ref="A217:AD217"/>
    <mergeCell ref="AE217:AJ217"/>
    <mergeCell ref="AK217:AV217"/>
    <mergeCell ref="AW217:BI217"/>
    <mergeCell ref="DK217:DX217"/>
    <mergeCell ref="DY217:EK217"/>
    <mergeCell ref="EL218:EX218"/>
    <mergeCell ref="EY218:FK218"/>
    <mergeCell ref="DK218:DX218"/>
    <mergeCell ref="DY218:EK218"/>
    <mergeCell ref="EL217:EX217"/>
    <mergeCell ref="EY217:FK217"/>
    <mergeCell ref="A218:AD218"/>
    <mergeCell ref="AE218:AJ218"/>
    <mergeCell ref="AK218:AV218"/>
    <mergeCell ref="AW218:BI218"/>
    <mergeCell ref="BJ218:BV218"/>
    <mergeCell ref="BW218:CJ218"/>
    <mergeCell ref="CK218:CU218"/>
    <mergeCell ref="CV218:DJ218"/>
    <mergeCell ref="BJ219:BV219"/>
    <mergeCell ref="BW219:CJ219"/>
    <mergeCell ref="CK219:CU219"/>
    <mergeCell ref="CV219:DJ219"/>
    <mergeCell ref="A219:AD219"/>
    <mergeCell ref="AE219:AJ219"/>
    <mergeCell ref="AK219:AV219"/>
    <mergeCell ref="AW219:BI219"/>
    <mergeCell ref="DK219:DX219"/>
    <mergeCell ref="DY219:EK219"/>
    <mergeCell ref="EL220:EX220"/>
    <mergeCell ref="EY220:FK220"/>
    <mergeCell ref="DK220:DX220"/>
    <mergeCell ref="DY220:EK220"/>
    <mergeCell ref="EL219:EX219"/>
    <mergeCell ref="EY219:FK219"/>
    <mergeCell ref="A220:AD220"/>
    <mergeCell ref="AE220:AJ220"/>
    <mergeCell ref="AK220:AV220"/>
    <mergeCell ref="AW220:BI220"/>
    <mergeCell ref="BJ220:BV220"/>
    <mergeCell ref="BW220:CJ220"/>
    <mergeCell ref="CK220:CU220"/>
    <mergeCell ref="CV220:DJ220"/>
    <mergeCell ref="BJ221:BV221"/>
    <mergeCell ref="BW221:CJ221"/>
    <mergeCell ref="CK221:CU221"/>
    <mergeCell ref="CV221:DJ221"/>
    <mergeCell ref="A221:AD221"/>
    <mergeCell ref="AE221:AJ221"/>
    <mergeCell ref="AK221:AV221"/>
    <mergeCell ref="AW221:BI221"/>
    <mergeCell ref="DK221:DX221"/>
    <mergeCell ref="DY221:EK221"/>
    <mergeCell ref="EL222:EX222"/>
    <mergeCell ref="EY222:FK222"/>
    <mergeCell ref="DK222:DX222"/>
    <mergeCell ref="DY222:EK222"/>
    <mergeCell ref="EL221:EX221"/>
    <mergeCell ref="EY221:FK221"/>
    <mergeCell ref="A222:AD222"/>
    <mergeCell ref="AE222:AJ222"/>
    <mergeCell ref="AK222:AV222"/>
    <mergeCell ref="AW222:BI222"/>
    <mergeCell ref="BJ222:BV222"/>
    <mergeCell ref="BW222:CJ222"/>
    <mergeCell ref="CK222:CU222"/>
    <mergeCell ref="CV222:DJ222"/>
    <mergeCell ref="BJ223:BV223"/>
    <mergeCell ref="BW223:CJ223"/>
    <mergeCell ref="CK223:CU223"/>
    <mergeCell ref="CV223:DJ223"/>
    <mergeCell ref="A223:AD223"/>
    <mergeCell ref="AE223:AJ223"/>
    <mergeCell ref="AK223:AV223"/>
    <mergeCell ref="AW223:BI223"/>
    <mergeCell ref="DK223:DX223"/>
    <mergeCell ref="DY223:EK223"/>
    <mergeCell ref="EL224:EX224"/>
    <mergeCell ref="EY224:FK224"/>
    <mergeCell ref="DK224:DX224"/>
    <mergeCell ref="DY224:EK224"/>
    <mergeCell ref="EL223:EX223"/>
    <mergeCell ref="EY223:FK223"/>
    <mergeCell ref="A224:AD224"/>
    <mergeCell ref="AE224:AJ224"/>
    <mergeCell ref="AK224:AV224"/>
    <mergeCell ref="AW224:BI224"/>
    <mergeCell ref="BJ224:BV224"/>
    <mergeCell ref="BW224:CJ224"/>
    <mergeCell ref="CK224:CU224"/>
    <mergeCell ref="CV224:DJ224"/>
    <mergeCell ref="BJ225:BV225"/>
    <mergeCell ref="BW225:CJ225"/>
    <mergeCell ref="CK225:CU225"/>
    <mergeCell ref="CV225:DJ225"/>
    <mergeCell ref="A225:AD225"/>
    <mergeCell ref="AE225:AJ225"/>
    <mergeCell ref="AK225:AV225"/>
    <mergeCell ref="AW225:BI225"/>
    <mergeCell ref="DK225:DX225"/>
    <mergeCell ref="DY225:EK225"/>
    <mergeCell ref="EL226:EX226"/>
    <mergeCell ref="EY226:FK226"/>
    <mergeCell ref="DK226:DX226"/>
    <mergeCell ref="DY226:EK226"/>
    <mergeCell ref="EL225:EX225"/>
    <mergeCell ref="EY225:FK225"/>
    <mergeCell ref="A226:AD226"/>
    <mergeCell ref="AE226:AJ226"/>
    <mergeCell ref="AK226:AV226"/>
    <mergeCell ref="AW226:BI226"/>
    <mergeCell ref="BJ226:BV226"/>
    <mergeCell ref="BW226:CJ226"/>
    <mergeCell ref="CK226:CU226"/>
    <mergeCell ref="CV226:DJ226"/>
    <mergeCell ref="BJ227:BV227"/>
    <mergeCell ref="BW227:CJ227"/>
    <mergeCell ref="CK227:CU227"/>
    <mergeCell ref="CV227:DJ227"/>
    <mergeCell ref="A227:AD227"/>
    <mergeCell ref="AE227:AJ227"/>
    <mergeCell ref="AK227:AV227"/>
    <mergeCell ref="AW227:BI227"/>
    <mergeCell ref="DK227:DX227"/>
    <mergeCell ref="DY227:EK227"/>
    <mergeCell ref="EY234:FK234"/>
    <mergeCell ref="DK234:DX234"/>
    <mergeCell ref="DY234:EK234"/>
    <mergeCell ref="EL227:EX227"/>
    <mergeCell ref="EY227:FK227"/>
    <mergeCell ref="DK233:DX233"/>
    <mergeCell ref="DY233:EK233"/>
    <mergeCell ref="A234:AD234"/>
    <mergeCell ref="AE234:AJ234"/>
    <mergeCell ref="AK234:AV234"/>
    <mergeCell ref="AW234:BI234"/>
    <mergeCell ref="BJ234:BV234"/>
    <mergeCell ref="BW234:CJ234"/>
    <mergeCell ref="EY235:FK236"/>
    <mergeCell ref="A235:AD235"/>
    <mergeCell ref="AE235:AJ236"/>
    <mergeCell ref="AK235:AV236"/>
    <mergeCell ref="AW235:BI236"/>
    <mergeCell ref="BJ235:BV236"/>
    <mergeCell ref="BW235:CJ236"/>
    <mergeCell ref="A236:AD236"/>
    <mergeCell ref="EL237:EX238"/>
    <mergeCell ref="DK237:DX238"/>
    <mergeCell ref="DY237:EK238"/>
    <mergeCell ref="EL235:EX236"/>
    <mergeCell ref="CK234:CU234"/>
    <mergeCell ref="CV234:DJ234"/>
    <mergeCell ref="EL234:EX234"/>
    <mergeCell ref="CK237:CU238"/>
    <mergeCell ref="CV237:DJ238"/>
    <mergeCell ref="CK235:CU236"/>
    <mergeCell ref="CV235:DJ236"/>
    <mergeCell ref="DK235:DX236"/>
    <mergeCell ref="DY235:EK236"/>
    <mergeCell ref="CK239:CU240"/>
    <mergeCell ref="CV239:DJ240"/>
    <mergeCell ref="EY237:FK238"/>
    <mergeCell ref="A237:AD237"/>
    <mergeCell ref="AE237:AJ238"/>
    <mergeCell ref="AK237:AV238"/>
    <mergeCell ref="AW237:BI238"/>
    <mergeCell ref="BJ237:BV238"/>
    <mergeCell ref="BW237:CJ238"/>
    <mergeCell ref="A238:AD238"/>
    <mergeCell ref="A239:AD239"/>
    <mergeCell ref="AE239:AJ240"/>
    <mergeCell ref="AK239:AV240"/>
    <mergeCell ref="AW239:BI240"/>
    <mergeCell ref="BJ239:BV240"/>
    <mergeCell ref="BW239:CJ240"/>
    <mergeCell ref="A240:AD240"/>
    <mergeCell ref="DK239:DX240"/>
    <mergeCell ref="DY239:EK240"/>
    <mergeCell ref="EL241:EX241"/>
    <mergeCell ref="DY241:EK241"/>
    <mergeCell ref="EL239:EX240"/>
    <mergeCell ref="EY241:FK241"/>
    <mergeCell ref="EY239:FK240"/>
    <mergeCell ref="A241:AD241"/>
    <mergeCell ref="AE241:AJ241"/>
    <mergeCell ref="AK241:AV241"/>
    <mergeCell ref="AW241:BI241"/>
    <mergeCell ref="BJ241:BV241"/>
    <mergeCell ref="BW241:CJ241"/>
    <mergeCell ref="EY242:FK243"/>
    <mergeCell ref="A242:AD242"/>
    <mergeCell ref="AE242:AJ243"/>
    <mergeCell ref="AK242:AV243"/>
    <mergeCell ref="AW242:BI243"/>
    <mergeCell ref="BJ242:BV243"/>
    <mergeCell ref="BW242:CJ243"/>
    <mergeCell ref="DY242:EK243"/>
    <mergeCell ref="EL244:EX244"/>
    <mergeCell ref="DY244:EK244"/>
    <mergeCell ref="EL242:EX243"/>
    <mergeCell ref="CK241:CU241"/>
    <mergeCell ref="CV241:DJ241"/>
    <mergeCell ref="DK241:DX241"/>
    <mergeCell ref="CV244:DJ244"/>
    <mergeCell ref="DK244:DX244"/>
    <mergeCell ref="A243:AD243"/>
    <mergeCell ref="CK242:CU243"/>
    <mergeCell ref="CV242:DJ243"/>
    <mergeCell ref="DK242:DX243"/>
    <mergeCell ref="CK245:CU246"/>
    <mergeCell ref="CV245:DJ246"/>
    <mergeCell ref="EY244:FK244"/>
    <mergeCell ref="A244:AD244"/>
    <mergeCell ref="AE244:AJ244"/>
    <mergeCell ref="AK244:AV244"/>
    <mergeCell ref="AW244:BI244"/>
    <mergeCell ref="BJ244:BV244"/>
    <mergeCell ref="BW244:CJ244"/>
    <mergeCell ref="CK244:CU244"/>
    <mergeCell ref="A245:AD245"/>
    <mergeCell ref="AE245:AJ246"/>
    <mergeCell ref="AK245:AV246"/>
    <mergeCell ref="AW245:BI246"/>
    <mergeCell ref="BJ245:BV246"/>
    <mergeCell ref="BW245:CJ246"/>
    <mergeCell ref="A246:AD246"/>
    <mergeCell ref="DK245:DX246"/>
    <mergeCell ref="DY245:EK246"/>
    <mergeCell ref="EL247:EX247"/>
    <mergeCell ref="DY247:EK247"/>
    <mergeCell ref="EL245:EX246"/>
    <mergeCell ref="EY247:FK247"/>
    <mergeCell ref="EY245:FK246"/>
    <mergeCell ref="A247:AD247"/>
    <mergeCell ref="AE247:AJ247"/>
    <mergeCell ref="AK247:AV247"/>
    <mergeCell ref="AW247:BI247"/>
    <mergeCell ref="BJ247:BV247"/>
    <mergeCell ref="BW247:CJ247"/>
    <mergeCell ref="CK247:CU247"/>
    <mergeCell ref="CV247:DJ247"/>
    <mergeCell ref="DK247:DX247"/>
    <mergeCell ref="EY248:FK249"/>
    <mergeCell ref="A248:AD248"/>
    <mergeCell ref="AE248:AJ249"/>
    <mergeCell ref="AK248:AV249"/>
    <mergeCell ref="AW248:BI249"/>
    <mergeCell ref="BJ248:BV249"/>
    <mergeCell ref="BW248:CJ249"/>
    <mergeCell ref="A249:AD249"/>
    <mergeCell ref="CK248:CU249"/>
    <mergeCell ref="CV248:DJ249"/>
    <mergeCell ref="DK248:DX249"/>
    <mergeCell ref="DY248:EK249"/>
    <mergeCell ref="EL250:EX251"/>
    <mergeCell ref="DK250:DX251"/>
    <mergeCell ref="DY250:EK251"/>
    <mergeCell ref="EL248:EX249"/>
    <mergeCell ref="EY250:FK251"/>
    <mergeCell ref="A250:AD250"/>
    <mergeCell ref="AE250:AJ251"/>
    <mergeCell ref="AK250:AV251"/>
    <mergeCell ref="AW250:BI251"/>
    <mergeCell ref="BJ250:BV251"/>
    <mergeCell ref="BW250:CJ251"/>
    <mergeCell ref="A251:AD251"/>
    <mergeCell ref="CK250:CU251"/>
    <mergeCell ref="CV250:DJ251"/>
    <mergeCell ref="BJ252:BV252"/>
    <mergeCell ref="BW252:CJ252"/>
    <mergeCell ref="CK252:CU252"/>
    <mergeCell ref="CV252:DJ252"/>
    <mergeCell ref="A252:AD252"/>
    <mergeCell ref="AE252:AJ252"/>
    <mergeCell ref="AK252:AV252"/>
    <mergeCell ref="AW252:BI252"/>
    <mergeCell ref="DK252:DX252"/>
    <mergeCell ref="DY252:EK252"/>
    <mergeCell ref="EL253:EX254"/>
    <mergeCell ref="EY253:FK254"/>
    <mergeCell ref="EL252:EX252"/>
    <mergeCell ref="EY252:FK252"/>
    <mergeCell ref="A254:AD254"/>
    <mergeCell ref="CK253:CU254"/>
    <mergeCell ref="A253:AD253"/>
    <mergeCell ref="AE253:AJ254"/>
    <mergeCell ref="AK253:AV254"/>
    <mergeCell ref="AW253:BI254"/>
    <mergeCell ref="DY253:EK254"/>
    <mergeCell ref="EY255:FK255"/>
    <mergeCell ref="DK255:DX255"/>
    <mergeCell ref="DY255:EK255"/>
    <mergeCell ref="EL255:EX255"/>
    <mergeCell ref="BJ253:BV254"/>
    <mergeCell ref="BW253:CJ254"/>
    <mergeCell ref="BJ256:BV256"/>
    <mergeCell ref="A255:AD255"/>
    <mergeCell ref="AE255:AJ255"/>
    <mergeCell ref="AK255:AV255"/>
    <mergeCell ref="AW255:BI255"/>
    <mergeCell ref="BW256:CJ256"/>
    <mergeCell ref="CK255:CU255"/>
    <mergeCell ref="CV255:DJ255"/>
    <mergeCell ref="A256:AD256"/>
    <mergeCell ref="AE256:AJ256"/>
    <mergeCell ref="AK256:AV256"/>
    <mergeCell ref="AW256:BI256"/>
    <mergeCell ref="CK256:CU256"/>
    <mergeCell ref="CV256:DJ256"/>
    <mergeCell ref="BJ255:BV255"/>
    <mergeCell ref="BW255:CJ255"/>
    <mergeCell ref="DK256:DX256"/>
    <mergeCell ref="DY256:EK256"/>
    <mergeCell ref="EL256:EX256"/>
    <mergeCell ref="EY256:FK256"/>
    <mergeCell ref="CV203:DJ203"/>
    <mergeCell ref="DK203:DX203"/>
    <mergeCell ref="DY203:EK203"/>
    <mergeCell ref="EL203:EX203"/>
    <mergeCell ref="CV253:DJ254"/>
    <mergeCell ref="DK253:DX254"/>
  </mergeCells>
  <printOptions/>
  <pageMargins left="0.3937007874015748" right="0.31496062992125984" top="0.7874015748031497" bottom="0.3937007874015748" header="0.1968503937007874" footer="0.1968503937007874"/>
  <pageSetup fitToHeight="15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Валентиновна</cp:lastModifiedBy>
  <cp:lastPrinted>2020-03-24T17:06:22Z</cp:lastPrinted>
  <dcterms:created xsi:type="dcterms:W3CDTF">2005-02-03T08:32:30Z</dcterms:created>
  <dcterms:modified xsi:type="dcterms:W3CDTF">2020-03-24T17:06:24Z</dcterms:modified>
  <cp:category/>
  <cp:version/>
  <cp:contentType/>
  <cp:contentStatus/>
</cp:coreProperties>
</file>